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Z:\Centre de documentation\ACA\"/>
    </mc:Choice>
  </mc:AlternateContent>
  <xr:revisionPtr revIDLastSave="0" documentId="8_{712A2CCD-8B3E-4C80-AF82-ED2DA3A38FB1}" xr6:coauthVersionLast="47" xr6:coauthVersionMax="47" xr10:uidLastSave="{00000000-0000-0000-0000-000000000000}"/>
  <bookViews>
    <workbookView xWindow="-23148" yWindow="-96" windowWidth="23256" windowHeight="12456" xr2:uid="{00000000-000D-0000-FFFF-FFFF00000000}"/>
  </bookViews>
  <sheets>
    <sheet name="Seuil de base" sheetId="1" r:id="rId1"/>
    <sheet name="Seuil Hébergement et Refug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njxbLTr+t//NxC/lBZ8cdUi33QA=="/>
    </ext>
  </extLst>
</workbook>
</file>

<file path=xl/calcChain.xml><?xml version="1.0" encoding="utf-8"?>
<calcChain xmlns="http://schemas.openxmlformats.org/spreadsheetml/2006/main">
  <c r="H32" i="2" l="1"/>
  <c r="I24" i="2"/>
  <c r="H32" i="1"/>
  <c r="I31" i="1"/>
  <c r="I30" i="1"/>
  <c r="I24" i="1"/>
  <c r="I29" i="1" s="1"/>
  <c r="I26" i="2" l="1"/>
  <c r="I32" i="2" s="1"/>
  <c r="I34" i="2" s="1"/>
  <c r="I36" i="2" s="1"/>
  <c r="I27" i="2"/>
  <c r="I26" i="1"/>
  <c r="I32" i="1" s="1"/>
  <c r="I34" i="1" s="1"/>
  <c r="I36" i="1" s="1"/>
  <c r="I28" i="2"/>
  <c r="I27" i="1"/>
  <c r="I29" i="2"/>
  <c r="I28" i="1"/>
  <c r="I30" i="2"/>
  <c r="I31" i="2"/>
  <c r="I69" i="2" l="1"/>
  <c r="I76" i="2" s="1"/>
  <c r="I43" i="2"/>
  <c r="I43" i="1"/>
  <c r="I69" i="1" s="1"/>
  <c r="I76" i="1" s="1"/>
</calcChain>
</file>

<file path=xl/sharedStrings.xml><?xml version="1.0" encoding="utf-8"?>
<sst xmlns="http://schemas.openxmlformats.org/spreadsheetml/2006/main" count="82" uniqueCount="57">
  <si>
    <t>Méthode de calcul commune des seuils planchers de l'action communautaire autonome</t>
  </si>
  <si>
    <t>Adoptée le 26 octobre 2022</t>
  </si>
  <si>
    <t>ATTENTION Mise à jour le 24 janvier 2023 des données statistiques (taux horaire de 2022 et charges sociales de l'employeur 2023)</t>
  </si>
  <si>
    <t>Feuille de calcul pour un organisme autre qu'une ressource en hébergement ou un refuge</t>
  </si>
  <si>
    <r>
      <rPr>
        <sz val="12"/>
        <color theme="0"/>
        <rFont val="Calibri"/>
      </rPr>
      <t xml:space="preserve">Les seuils planchers communs correspondent aux </t>
    </r>
    <r>
      <rPr>
        <b/>
        <sz val="12"/>
        <color theme="0"/>
        <rFont val="Calibri"/>
      </rPr>
      <t>montants revendiqués</t>
    </r>
    <r>
      <rPr>
        <sz val="12"/>
        <color theme="0"/>
        <rFont val="Calibri"/>
      </rPr>
      <t xml:space="preserve"> pour le </t>
    </r>
    <r>
      <rPr>
        <b/>
        <sz val="12"/>
        <color theme="0"/>
        <rFont val="Calibri"/>
      </rPr>
      <t>financement gouvernemental en appui à la mission globale</t>
    </r>
    <r>
      <rPr>
        <sz val="12"/>
        <color theme="0"/>
        <rFont val="Calibri"/>
      </rPr>
      <t xml:space="preserve"> des organismes d’action communautaire autonome.
Les seuils planchers communs constituent la </t>
    </r>
    <r>
      <rPr>
        <b/>
        <sz val="12"/>
        <color theme="0"/>
        <rFont val="Calibri"/>
      </rPr>
      <t>participation minimale</t>
    </r>
    <r>
      <rPr>
        <sz val="12"/>
        <color theme="0"/>
        <rFont val="Calibri"/>
      </rPr>
      <t xml:space="preserve"> du gouvernement du Québec aux </t>
    </r>
    <r>
      <rPr>
        <b/>
        <sz val="12"/>
        <color theme="0"/>
        <rFont val="Calibri"/>
      </rPr>
      <t>frais généraux</t>
    </r>
    <r>
      <rPr>
        <sz val="12"/>
        <color theme="0"/>
        <rFont val="Calibri"/>
      </rPr>
      <t xml:space="preserve"> (infrastructure de base et ressources humaines) et aux </t>
    </r>
    <r>
      <rPr>
        <b/>
        <sz val="12"/>
        <color theme="0"/>
        <rFont val="Calibri"/>
      </rPr>
      <t>frais liés à la réalisation de la mission globale</t>
    </r>
    <r>
      <rPr>
        <sz val="12"/>
        <color theme="0"/>
        <rFont val="Calibri"/>
      </rPr>
      <t xml:space="preserve">.
</t>
    </r>
    <r>
      <rPr>
        <b/>
        <sz val="12"/>
        <color theme="0"/>
        <rFont val="Calibri"/>
      </rPr>
      <t>Seuil plancher = Besoins réels de l'organisme</t>
    </r>
  </si>
  <si>
    <r>
      <rPr>
        <b/>
        <sz val="12"/>
        <color theme="1"/>
        <rFont val="Calibri"/>
      </rPr>
      <t>Ne pas oublier</t>
    </r>
    <r>
      <rPr>
        <sz val="12"/>
        <color theme="1"/>
        <rFont val="Calibri"/>
      </rPr>
      <t xml:space="preserve">
Seuil plancher = revendication qui ne prescrit pas le fonctionnement interne de votre organisme, vous demeurez </t>
    </r>
    <r>
      <rPr>
        <b/>
        <sz val="12"/>
        <color theme="1"/>
        <rFont val="Calibri"/>
      </rPr>
      <t>totalement autonome</t>
    </r>
    <r>
      <rPr>
        <sz val="12"/>
        <color theme="1"/>
        <rFont val="Calibri"/>
      </rPr>
      <t xml:space="preserve"> dans l’utilisation de votre financement à la mission (salaires, horaires, conditions de travail, etc.).
Seuil plancher = revendication pour le </t>
    </r>
    <r>
      <rPr>
        <b/>
        <sz val="12"/>
        <color theme="1"/>
        <rFont val="Calibri"/>
      </rPr>
      <t>financement souhaité</t>
    </r>
    <r>
      <rPr>
        <sz val="12"/>
        <color theme="1"/>
        <rFont val="Calibri"/>
      </rPr>
      <t>, qui ne reflète donc pas la réalité actuelle</t>
    </r>
    <r>
      <rPr>
        <sz val="12"/>
        <color theme="1"/>
        <rFont val="Calibri"/>
      </rPr>
      <t xml:space="preserve"> de votre organisme.</t>
    </r>
  </si>
  <si>
    <t>Pour utiliser ce formulaire, veuillez compléter les cases grisées.</t>
  </si>
  <si>
    <t>Pour la deuxième case, une liste déroulante avec des choix de réponses préétablis est proposée (cliquez sur la case pour voir les choix possibles).</t>
  </si>
  <si>
    <r>
      <rPr>
        <b/>
        <sz val="14"/>
        <color rgb="FF7030A0"/>
        <rFont val="Calibri"/>
      </rPr>
      <t>Étape n°1</t>
    </r>
    <r>
      <rPr>
        <b/>
        <sz val="14"/>
        <color theme="1"/>
        <rFont val="Calibri"/>
      </rPr>
      <t> :</t>
    </r>
    <r>
      <rPr>
        <sz val="14"/>
        <color theme="1"/>
        <rFont val="Calibri"/>
      </rPr>
      <t xml:space="preserve"> </t>
    </r>
    <r>
      <rPr>
        <b/>
        <sz val="14"/>
        <color theme="1"/>
        <rFont val="Calibri"/>
      </rPr>
      <t>Calcul des frais de ressources humaines</t>
    </r>
  </si>
  <si>
    <r>
      <rPr>
        <b/>
        <sz val="12"/>
        <color theme="1"/>
        <rFont val="Calibri"/>
      </rPr>
      <t>Inscrivez</t>
    </r>
    <r>
      <rPr>
        <sz val="12"/>
        <color theme="1"/>
        <rFont val="Calibri"/>
      </rPr>
      <t xml:space="preserve"> le nombre de poste équivalent temps plein (35h/semaine) nécessaires minimalement dans votre organisme</t>
    </r>
  </si>
  <si>
    <r>
      <rPr>
        <b/>
        <sz val="12"/>
        <color theme="1"/>
        <rFont val="Calibri"/>
      </rPr>
      <t>Rappel</t>
    </r>
    <r>
      <rPr>
        <sz val="12"/>
        <color theme="1"/>
        <rFont val="Calibri"/>
      </rPr>
      <t xml:space="preserve"> : ce nombre ne peut pas être inférieur à 3 postes équivalent temps plein (35h/semaine)</t>
    </r>
  </si>
  <si>
    <r>
      <rPr>
        <b/>
        <sz val="12"/>
        <color theme="1"/>
        <rFont val="Calibri"/>
      </rPr>
      <t>Attention</t>
    </r>
    <r>
      <rPr>
        <sz val="12"/>
        <color theme="1"/>
        <rFont val="Calibri"/>
      </rPr>
      <t xml:space="preserve"> : si vous avez besoin minimalement de 4 postes à 28h/semaine, cela correspond à 3 postes à 35h/semaine.</t>
    </r>
  </si>
  <si>
    <t>Taux horaire moyen</t>
  </si>
  <si>
    <t xml:space="preserve"> </t>
  </si>
  <si>
    <t>Référence</t>
  </si>
  <si>
    <t>Salaire annuel brut</t>
  </si>
  <si>
    <t>Charges sociales aux frais de l'employeur</t>
  </si>
  <si>
    <t>Frais de formation</t>
  </si>
  <si>
    <t>Fonds pour l’accessibilité en continu</t>
  </si>
  <si>
    <t>Fonds de prévoyance consacré au roulement du personnel et au transfert de connaissances</t>
  </si>
  <si>
    <t>Contribution patronale au Régime de retraite</t>
  </si>
  <si>
    <t>Contribution patronale aux Assurances collectives</t>
  </si>
  <si>
    <t>Total des charges de l'employeur</t>
  </si>
  <si>
    <t xml:space="preserve">Coût annuel moyen pour une personne ETP (équivalent temps plein) </t>
  </si>
  <si>
    <t xml:space="preserve">Frais salariaux annuels totaux </t>
  </si>
  <si>
    <r>
      <rPr>
        <b/>
        <sz val="14"/>
        <color rgb="FF7030A0"/>
        <rFont val="Calibri"/>
      </rPr>
      <t>Étape n°2 </t>
    </r>
    <r>
      <rPr>
        <b/>
        <sz val="14"/>
        <color rgb="FF000000"/>
        <rFont val="Calibri"/>
      </rPr>
      <t>:</t>
    </r>
    <r>
      <rPr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Calcul des autres frais (frais de fonctionnement, d’action et de vie associative, etc.)</t>
    </r>
  </si>
  <si>
    <r>
      <rPr>
        <b/>
        <sz val="12"/>
        <color theme="1"/>
        <rFont val="Calibri"/>
      </rPr>
      <t>Inscrivez</t>
    </r>
    <r>
      <rPr>
        <sz val="12"/>
        <color theme="1"/>
        <rFont val="Calibri"/>
      </rPr>
      <t xml:space="preserve"> la part que devraient représenter les autres frais sur le montant total du seuil (en %)</t>
    </r>
  </si>
  <si>
    <r>
      <rPr>
        <b/>
        <sz val="12"/>
        <color theme="1"/>
        <rFont val="Calibri"/>
      </rPr>
      <t>Rappel</t>
    </r>
    <r>
      <rPr>
        <sz val="12"/>
        <color theme="1"/>
        <rFont val="Calibri"/>
      </rPr>
      <t xml:space="preserve"> : la part des autres frais sur le montant total du seuil doit se situer entre 10% et 50%</t>
    </r>
  </si>
  <si>
    <t>N'hésitez pas à consulter votre regroupement qui peut avoir une recommandation spécifique aux organismes de votre secteur.</t>
  </si>
  <si>
    <t xml:space="preserve">Autres frais (frais de fonctionnement, d’action et de vie associative) annuels totaux </t>
  </si>
  <si>
    <t>Attention : le montant en $ des frais salariaux étant fixe (suite à l'étape n°1), plus la part en % consacrée aux autres frais est petite, plus le seuil plancher sera bas.</t>
  </si>
  <si>
    <r>
      <rPr>
        <b/>
        <sz val="14"/>
        <color rgb="FF7030A0"/>
        <rFont val="Calibri"/>
      </rPr>
      <t xml:space="preserve">Étape n°3 </t>
    </r>
    <r>
      <rPr>
        <b/>
        <sz val="14"/>
        <color rgb="FFFF0000"/>
        <rFont val="Arial"/>
      </rPr>
      <t>(au besoin)</t>
    </r>
    <r>
      <rPr>
        <b/>
        <sz val="14"/>
        <color rgb="FF7030A0"/>
        <rFont val="Calibri"/>
      </rPr>
      <t> </t>
    </r>
    <r>
      <rPr>
        <b/>
        <sz val="14"/>
        <color rgb="FF000000"/>
        <rFont val="Calibri"/>
      </rPr>
      <t>:</t>
    </r>
    <r>
      <rPr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Ajout de variables de bonification</t>
    </r>
  </si>
  <si>
    <r>
      <rPr>
        <b/>
        <sz val="12"/>
        <color theme="1"/>
        <rFont val="Calibri"/>
      </rPr>
      <t>Inscrivez</t>
    </r>
    <r>
      <rPr>
        <sz val="12"/>
        <color theme="1"/>
        <rFont val="Calibri"/>
      </rPr>
      <t xml:space="preserve"> un montant supplémentaire nécessaire en fonction de la situation particulière de votre organisme</t>
    </r>
  </si>
  <si>
    <r>
      <rPr>
        <b/>
        <sz val="12"/>
        <color theme="1"/>
        <rFont val="Calibri"/>
      </rPr>
      <t>Exemples</t>
    </r>
    <r>
      <rPr>
        <sz val="12"/>
        <color theme="1"/>
        <rFont val="Calibri"/>
      </rPr>
      <t xml:space="preserve"> de situations particulières pouvant justifier un montant supplémentaire :
•Besoins en termes d’infrastructures matérielles et d’intervention
•Taille de l’organisme, nombre de membres et nombre de points de services
•Nature du territoire desservi et nombre de personnes ou d'organismes à rejoindre
•Etc.</t>
    </r>
  </si>
  <si>
    <r>
      <rPr>
        <b/>
        <sz val="14"/>
        <color rgb="FF7030A0"/>
        <rFont val="Calibri"/>
      </rPr>
      <t>Étape n°4 </t>
    </r>
    <r>
      <rPr>
        <b/>
        <sz val="14"/>
        <color rgb="FF000000"/>
        <rFont val="Calibri"/>
      </rPr>
      <t>:</t>
    </r>
    <r>
      <rPr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Obtention du seuil plancher</t>
    </r>
    <r>
      <rPr>
        <b/>
        <sz val="14"/>
        <color rgb="FF7030A0"/>
        <rFont val="Calibri"/>
      </rPr>
      <t xml:space="preserve"> </t>
    </r>
    <r>
      <rPr>
        <b/>
        <sz val="14"/>
        <color theme="1"/>
        <rFont val="Calibri (Corps)"/>
      </rPr>
      <t>de votre organisme</t>
    </r>
    <r>
      <rPr>
        <b/>
        <sz val="14"/>
        <color rgb="FF7030A0"/>
        <rFont val="Calibri"/>
      </rPr>
      <t xml:space="preserve"> </t>
    </r>
    <r>
      <rPr>
        <b/>
        <sz val="14"/>
        <color theme="1"/>
        <rFont val="Calibri (Corps)"/>
      </rPr>
      <t>d'après la méthode de calcul des seuils planchers communs de l'ACA</t>
    </r>
  </si>
  <si>
    <t>Seuil plancher de votre organisme</t>
  </si>
  <si>
    <r>
      <rPr>
        <b/>
        <sz val="14"/>
        <color rgb="FF7030A0"/>
        <rFont val="Calibri"/>
      </rPr>
      <t>Étape n°5 </t>
    </r>
    <r>
      <rPr>
        <b/>
        <sz val="14"/>
        <color rgb="FF000000"/>
        <rFont val="Calibri"/>
      </rPr>
      <t>:</t>
    </r>
    <r>
      <rPr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Calcul du manque à gagner de votre organisme en financement à la mission</t>
    </r>
    <r>
      <rPr>
        <b/>
        <sz val="14"/>
        <color rgb="FF7030A0"/>
        <rFont val="Calibri"/>
      </rPr>
      <t xml:space="preserve"> </t>
    </r>
    <r>
      <rPr>
        <b/>
        <sz val="14"/>
        <color theme="1"/>
        <rFont val="Calibri (Corps)"/>
      </rPr>
      <t>d'après la méthode de calcul des seuils planchers communs de l'ACA</t>
    </r>
  </si>
  <si>
    <r>
      <rPr>
        <b/>
        <sz val="12"/>
        <color theme="1"/>
        <rFont val="Calibri"/>
      </rPr>
      <t>Inscrivez</t>
    </r>
    <r>
      <rPr>
        <sz val="12"/>
        <color theme="1"/>
        <rFont val="Calibri"/>
      </rPr>
      <t xml:space="preserve"> votre financement à la mission actuel venant du gouvernement du Québec</t>
    </r>
  </si>
  <si>
    <t>Montant manquant pour votre financement à la mission</t>
  </si>
  <si>
    <t>Feuille de calcul pour une ressource en hébergement ou un refuge</t>
  </si>
  <si>
    <r>
      <rPr>
        <sz val="12"/>
        <color theme="0"/>
        <rFont val="Calibri"/>
      </rPr>
      <t xml:space="preserve">Les seuils planchers communs correspondent aux </t>
    </r>
    <r>
      <rPr>
        <b/>
        <sz val="12"/>
        <color theme="0"/>
        <rFont val="Calibri"/>
      </rPr>
      <t>montants revendiqués</t>
    </r>
    <r>
      <rPr>
        <sz val="12"/>
        <color theme="0"/>
        <rFont val="Calibri"/>
      </rPr>
      <t xml:space="preserve"> pour le </t>
    </r>
    <r>
      <rPr>
        <b/>
        <sz val="12"/>
        <color theme="0"/>
        <rFont val="Calibri"/>
      </rPr>
      <t>financement gouvernemental en appui à la mission globale</t>
    </r>
    <r>
      <rPr>
        <sz val="12"/>
        <color theme="0"/>
        <rFont val="Calibri"/>
      </rPr>
      <t xml:space="preserve"> des organismes d’action communautaire autonome.
Les seuils planchers communs constituent la </t>
    </r>
    <r>
      <rPr>
        <b/>
        <sz val="12"/>
        <color theme="0"/>
        <rFont val="Calibri"/>
      </rPr>
      <t>participation minimale</t>
    </r>
    <r>
      <rPr>
        <sz val="12"/>
        <color theme="0"/>
        <rFont val="Calibri"/>
      </rPr>
      <t xml:space="preserve"> du gouvernement du Québec aux </t>
    </r>
    <r>
      <rPr>
        <b/>
        <sz val="12"/>
        <color theme="0"/>
        <rFont val="Calibri"/>
      </rPr>
      <t>frais généraux</t>
    </r>
    <r>
      <rPr>
        <sz val="12"/>
        <color theme="0"/>
        <rFont val="Calibri"/>
      </rPr>
      <t xml:space="preserve"> (infrastructure de base et ressources humaines) et aux </t>
    </r>
    <r>
      <rPr>
        <b/>
        <sz val="12"/>
        <color theme="0"/>
        <rFont val="Calibri"/>
      </rPr>
      <t>frais liés à la réalisation de la mission globale</t>
    </r>
    <r>
      <rPr>
        <sz val="12"/>
        <color theme="0"/>
        <rFont val="Calibri"/>
      </rPr>
      <t xml:space="preserve">.
</t>
    </r>
    <r>
      <rPr>
        <b/>
        <sz val="12"/>
        <color theme="0"/>
        <rFont val="Calibri"/>
      </rPr>
      <t>Seuil plancher = Besoins réels de l'organisme</t>
    </r>
  </si>
  <si>
    <r>
      <rPr>
        <b/>
        <sz val="12"/>
        <color theme="1"/>
        <rFont val="Calibri"/>
      </rPr>
      <t>Ne pas oublier</t>
    </r>
    <r>
      <rPr>
        <sz val="12"/>
        <color theme="1"/>
        <rFont val="Calibri"/>
      </rPr>
      <t xml:space="preserve">
Seuil plancher = revendication qui ne prescrit pas le fonctionnement interne de votre organisme, vous demeurez </t>
    </r>
    <r>
      <rPr>
        <b/>
        <sz val="12"/>
        <color theme="1"/>
        <rFont val="Calibri"/>
      </rPr>
      <t>totalement autonome</t>
    </r>
    <r>
      <rPr>
        <sz val="12"/>
        <color theme="1"/>
        <rFont val="Calibri"/>
      </rPr>
      <t xml:space="preserve"> dans l’utilisation de votre financement à la mission (salaires, horaires, conditions de travail, etc.).
Seuil plancher = revendication pour le </t>
    </r>
    <r>
      <rPr>
        <b/>
        <sz val="12"/>
        <color theme="1"/>
        <rFont val="Calibri"/>
      </rPr>
      <t>financement souhaité</t>
    </r>
    <r>
      <rPr>
        <sz val="12"/>
        <color theme="1"/>
        <rFont val="Calibri"/>
      </rPr>
      <t>, qui ne reflète donc pas la réalité actuelle</t>
    </r>
    <r>
      <rPr>
        <sz val="12"/>
        <color theme="1"/>
        <rFont val="Calibri"/>
      </rPr>
      <t xml:space="preserve"> de votre organisme.</t>
    </r>
  </si>
  <si>
    <r>
      <rPr>
        <b/>
        <sz val="14"/>
        <color rgb="FF7030A0"/>
        <rFont val="Calibri"/>
      </rPr>
      <t>Étape n°1</t>
    </r>
    <r>
      <rPr>
        <b/>
        <sz val="14"/>
        <color theme="1"/>
        <rFont val="Calibri"/>
      </rPr>
      <t> :</t>
    </r>
    <r>
      <rPr>
        <sz val="14"/>
        <color theme="1"/>
        <rFont val="Calibri"/>
      </rPr>
      <t xml:space="preserve"> </t>
    </r>
    <r>
      <rPr>
        <b/>
        <sz val="14"/>
        <color theme="1"/>
        <rFont val="Calibri"/>
      </rPr>
      <t>Calcul des frais de ressources humaines</t>
    </r>
  </si>
  <si>
    <r>
      <rPr>
        <b/>
        <sz val="12"/>
        <color theme="1"/>
        <rFont val="Calibri"/>
      </rPr>
      <t>Inscrivez</t>
    </r>
    <r>
      <rPr>
        <sz val="12"/>
        <color theme="1"/>
        <rFont val="Calibri"/>
      </rPr>
      <t xml:space="preserve"> le nombre de poste équivalent temps plein (35h/semaine) nécessaires minimalement dans votre organisme</t>
    </r>
  </si>
  <si>
    <r>
      <rPr>
        <b/>
        <sz val="12"/>
        <color theme="1"/>
        <rFont val="Calibri"/>
      </rPr>
      <t>Rappel</t>
    </r>
    <r>
      <rPr>
        <sz val="12"/>
        <color theme="1"/>
        <rFont val="Calibri"/>
      </rPr>
      <t xml:space="preserve"> : ce nombre ne peut pas être inférieur à 3 postes équivalent temps plein (35h/semaine)</t>
    </r>
  </si>
  <si>
    <r>
      <rPr>
        <b/>
        <sz val="12"/>
        <color theme="1"/>
        <rFont val="Calibri"/>
      </rPr>
      <t>Attention</t>
    </r>
    <r>
      <rPr>
        <sz val="12"/>
        <color theme="1"/>
        <rFont val="Calibri"/>
      </rPr>
      <t xml:space="preserve"> : si vous avez besoin minimalement de 4 postes à 28h/semaine, cela correspond à 3 postes à 35h/semaine.</t>
    </r>
  </si>
  <si>
    <r>
      <rPr>
        <b/>
        <sz val="12"/>
        <color theme="1"/>
        <rFont val="Calibri"/>
      </rPr>
      <t>Attention</t>
    </r>
    <r>
      <rPr>
        <sz val="12"/>
        <color theme="1"/>
        <rFont val="Calibri"/>
      </rPr>
      <t xml:space="preserve"> : déterminez le nombre ETC en fonction de vos besoins spécifiques (nombre de lits ou d’unités de votre ressource d’hébergement ou refuge)</t>
    </r>
  </si>
  <si>
    <t>La méthode de calcul commune prévoit que le fonds pour l’accessibilité en continu s’élève à 15 % du salaire annuel brut pour des ressources en hébergement et refuges</t>
  </si>
  <si>
    <r>
      <rPr>
        <b/>
        <sz val="14"/>
        <color rgb="FF7030A0"/>
        <rFont val="Calibri"/>
      </rPr>
      <t>Étape n°2 </t>
    </r>
    <r>
      <rPr>
        <b/>
        <sz val="14"/>
        <color rgb="FF000000"/>
        <rFont val="Calibri"/>
      </rPr>
      <t>:</t>
    </r>
    <r>
      <rPr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Calcul des autres frais (frais de fonctionnement, d’action et de vie associative, etc.)</t>
    </r>
  </si>
  <si>
    <r>
      <rPr>
        <b/>
        <sz val="12"/>
        <color theme="1"/>
        <rFont val="Calibri"/>
      </rPr>
      <t>Inscrivez</t>
    </r>
    <r>
      <rPr>
        <sz val="12"/>
        <color theme="1"/>
        <rFont val="Calibri"/>
      </rPr>
      <t xml:space="preserve"> la part que devraient représenter les autres frais sur le montant total du seuil (en %)</t>
    </r>
  </si>
  <si>
    <r>
      <rPr>
        <b/>
        <sz val="12"/>
        <color theme="1"/>
        <rFont val="Calibri"/>
      </rPr>
      <t>Rappel</t>
    </r>
    <r>
      <rPr>
        <sz val="12"/>
        <color theme="1"/>
        <rFont val="Calibri"/>
      </rPr>
      <t xml:space="preserve"> : la part des autres frais sur le montant total du seuil doit se situer entre 10% et 50%</t>
    </r>
  </si>
  <si>
    <r>
      <rPr>
        <b/>
        <sz val="14"/>
        <color rgb="FF7030A0"/>
        <rFont val="Calibri"/>
      </rPr>
      <t xml:space="preserve">Étape n°3 </t>
    </r>
    <r>
      <rPr>
        <b/>
        <sz val="14"/>
        <color rgb="FFFF0000"/>
        <rFont val="Calibri (Corps)"/>
      </rPr>
      <t>(au besoin)</t>
    </r>
    <r>
      <rPr>
        <b/>
        <sz val="14"/>
        <color rgb="FF7030A0"/>
        <rFont val="Calibri"/>
      </rPr>
      <t> </t>
    </r>
    <r>
      <rPr>
        <b/>
        <sz val="14"/>
        <color rgb="FF000000"/>
        <rFont val="Calibri"/>
      </rPr>
      <t>:</t>
    </r>
    <r>
      <rPr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Ajout de variable de bonification</t>
    </r>
  </si>
  <si>
    <r>
      <rPr>
        <b/>
        <sz val="12"/>
        <color theme="1"/>
        <rFont val="Calibri"/>
      </rPr>
      <t>Inscrivez</t>
    </r>
    <r>
      <rPr>
        <sz val="12"/>
        <color theme="1"/>
        <rFont val="Calibri"/>
      </rPr>
      <t xml:space="preserve"> un montant supplémentaire nécessaire en fonction de la situation particulière de votre organisme</t>
    </r>
  </si>
  <si>
    <r>
      <rPr>
        <b/>
        <sz val="12"/>
        <color theme="1"/>
        <rFont val="Calibri"/>
      </rPr>
      <t>Exemples</t>
    </r>
    <r>
      <rPr>
        <sz val="12"/>
        <color theme="1"/>
        <rFont val="Calibri"/>
      </rPr>
      <t xml:space="preserve"> de situations particulières pouvant justifier un montant supplémentaire :
•Besoins en termes d’infrastructures matérielles et d’intervention 
•Taille de l’organisme, nombre de membres et nombre de points de services
•Nature du territoire desservi et nombre de personnes ou d'organismes à rejoindre
•Etc.</t>
    </r>
  </si>
  <si>
    <r>
      <rPr>
        <b/>
        <sz val="14"/>
        <color rgb="FF7030A0"/>
        <rFont val="Calibri"/>
      </rPr>
      <t>Étape n°4 </t>
    </r>
    <r>
      <rPr>
        <b/>
        <sz val="14"/>
        <color rgb="FF000000"/>
        <rFont val="Calibri"/>
      </rPr>
      <t>:</t>
    </r>
    <r>
      <rPr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Obtention du seuil plancher</t>
    </r>
    <r>
      <rPr>
        <b/>
        <sz val="14"/>
        <color rgb="FF7030A0"/>
        <rFont val="Calibri"/>
      </rPr>
      <t xml:space="preserve"> </t>
    </r>
    <r>
      <rPr>
        <b/>
        <sz val="14"/>
        <color theme="1"/>
        <rFont val="Calibri (Corps)"/>
      </rPr>
      <t>de votre organisme</t>
    </r>
    <r>
      <rPr>
        <b/>
        <sz val="14"/>
        <color rgb="FF7030A0"/>
        <rFont val="Calibri"/>
      </rPr>
      <t xml:space="preserve"> </t>
    </r>
    <r>
      <rPr>
        <b/>
        <sz val="14"/>
        <color theme="1"/>
        <rFont val="Calibri (Corps)"/>
      </rPr>
      <t>d'après la méthode de calcul des seuils planchers communs de l'ACA</t>
    </r>
  </si>
  <si>
    <r>
      <rPr>
        <b/>
        <sz val="14"/>
        <color rgb="FF7030A0"/>
        <rFont val="Calibri"/>
      </rPr>
      <t>Étape n°5 </t>
    </r>
    <r>
      <rPr>
        <b/>
        <sz val="14"/>
        <color rgb="FF000000"/>
        <rFont val="Calibri"/>
      </rPr>
      <t>:</t>
    </r>
    <r>
      <rPr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Calcul du manque à gagner de votre organisme en financement à la mission</t>
    </r>
    <r>
      <rPr>
        <b/>
        <sz val="14"/>
        <color rgb="FF7030A0"/>
        <rFont val="Calibri"/>
      </rPr>
      <t xml:space="preserve"> </t>
    </r>
    <r>
      <rPr>
        <b/>
        <sz val="14"/>
        <color theme="1"/>
        <rFont val="Calibri (Corps)"/>
      </rPr>
      <t>d'après la méthode de calcul des seuils planchers communs de l'ACA</t>
    </r>
  </si>
  <si>
    <r>
      <rPr>
        <b/>
        <sz val="12"/>
        <color theme="1"/>
        <rFont val="Calibri"/>
      </rPr>
      <t>Inscrivez</t>
    </r>
    <r>
      <rPr>
        <sz val="12"/>
        <color theme="1"/>
        <rFont val="Calibri"/>
      </rPr>
      <t xml:space="preserve"> votre financement à la mission actuel venant du gouvernement du Québec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</si>
</sst>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0.000%"/>
    <numFmt numFmtId="166" formatCode="0.0%"/>
    <numFmt numFmtId="167" formatCode="#,##0\ &quot;$&quot;"/>
  </numFmts>
  <fonts count="22">
    <font>
      <sz val="12"/>
      <color theme="1"/>
      <name val="Calibri"/>
      <scheme val="minor"/>
    </font>
    <font>
      <sz val="12"/>
      <color theme="1"/>
      <name val="Calibri"/>
    </font>
    <font>
      <b/>
      <sz val="16"/>
      <color theme="1"/>
      <name val="Calibri"/>
    </font>
    <font>
      <b/>
      <sz val="14"/>
      <color rgb="FF7030A0"/>
      <name val="Calibri"/>
    </font>
    <font>
      <b/>
      <sz val="12"/>
      <color rgb="FFFF9900"/>
      <name val="Calibri"/>
    </font>
    <font>
      <sz val="12"/>
      <color theme="0"/>
      <name val="Calibri"/>
    </font>
    <font>
      <sz val="12"/>
      <name val="Calibri"/>
    </font>
    <font>
      <b/>
      <sz val="12"/>
      <color theme="1"/>
      <name val="Calibri"/>
    </font>
    <font>
      <b/>
      <sz val="12"/>
      <color rgb="FF7030A0"/>
      <name val="Calibri"/>
    </font>
    <font>
      <u/>
      <sz val="12"/>
      <color rgb="FF0000FF"/>
      <name val="Calibri"/>
    </font>
    <font>
      <u/>
      <sz val="12"/>
      <color theme="10"/>
      <name val="Calibri"/>
    </font>
    <font>
      <sz val="12"/>
      <color rgb="FFFF0000"/>
      <name val="Calibri"/>
    </font>
    <font>
      <b/>
      <sz val="12"/>
      <color rgb="FF0000FF"/>
      <name val="Calibri"/>
    </font>
    <font>
      <b/>
      <sz val="12"/>
      <color rgb="FF0000FF"/>
      <name val="Calibri"/>
      <scheme val="minor"/>
    </font>
    <font>
      <b/>
      <sz val="12"/>
      <color theme="0"/>
      <name val="Calibri"/>
    </font>
    <font>
      <b/>
      <sz val="14"/>
      <color theme="1"/>
      <name val="Calibri"/>
    </font>
    <font>
      <sz val="14"/>
      <color theme="1"/>
      <name val="Calibri"/>
    </font>
    <font>
      <b/>
      <sz val="14"/>
      <color rgb="FF000000"/>
      <name val="Calibri"/>
    </font>
    <font>
      <sz val="14"/>
      <color rgb="FF000000"/>
      <name val="Calibri"/>
    </font>
    <font>
      <b/>
      <sz val="14"/>
      <color rgb="FFFF0000"/>
      <name val="Arial"/>
    </font>
    <font>
      <b/>
      <sz val="14"/>
      <color theme="1"/>
      <name val="Calibri (Corps)"/>
    </font>
    <font>
      <b/>
      <sz val="14"/>
      <color rgb="FFFF0000"/>
      <name val="Calibri (Corps)"/>
    </font>
  </fonts>
  <fills count="6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9CC2E5"/>
        <bgColor rgb="FF9CC2E5"/>
      </patternFill>
    </fill>
    <fill>
      <patternFill patternType="solid">
        <fgColor rgb="FFD8D8D8"/>
        <bgColor rgb="FFD8D8D8"/>
      </patternFill>
    </fill>
    <fill>
      <patternFill patternType="solid">
        <fgColor rgb="FFD8C1D8"/>
        <bgColor rgb="FFD8C1D8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center"/>
    </xf>
    <xf numFmtId="0" fontId="1" fillId="4" borderId="9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44" fontId="1" fillId="5" borderId="10" xfId="0" applyNumberFormat="1" applyFont="1" applyFill="1" applyBorder="1" applyAlignment="1">
      <alignment vertical="center"/>
    </xf>
    <xf numFmtId="0" fontId="9" fillId="0" borderId="0" xfId="0" applyFont="1"/>
    <xf numFmtId="164" fontId="7" fillId="0" borderId="0" xfId="0" applyNumberFormat="1" applyFont="1"/>
    <xf numFmtId="165" fontId="1" fillId="5" borderId="10" xfId="0" applyNumberFormat="1" applyFont="1" applyFill="1" applyBorder="1" applyAlignment="1">
      <alignment vertical="center"/>
    </xf>
    <xf numFmtId="0" fontId="10" fillId="0" borderId="0" xfId="0" applyFont="1"/>
    <xf numFmtId="9" fontId="1" fillId="5" borderId="10" xfId="0" applyNumberFormat="1" applyFont="1" applyFill="1" applyBorder="1" applyAlignment="1">
      <alignment vertical="center"/>
    </xf>
    <xf numFmtId="166" fontId="1" fillId="5" borderId="10" xfId="0" applyNumberFormat="1" applyFont="1" applyFill="1" applyBorder="1" applyAlignment="1">
      <alignment vertical="center"/>
    </xf>
    <xf numFmtId="9" fontId="1" fillId="0" borderId="0" xfId="0" applyNumberFormat="1" applyFont="1" applyAlignment="1">
      <alignment horizontal="right"/>
    </xf>
    <xf numFmtId="10" fontId="1" fillId="0" borderId="0" xfId="0" applyNumberFormat="1" applyFont="1"/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167" fontId="7" fillId="0" borderId="0" xfId="0" applyNumberFormat="1" applyFont="1" applyAlignment="1">
      <alignment vertical="center"/>
    </xf>
    <xf numFmtId="9" fontId="1" fillId="4" borderId="9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0" borderId="0" xfId="0" applyFont="1"/>
    <xf numFmtId="0" fontId="11" fillId="0" borderId="0" xfId="0" applyFont="1" applyAlignment="1">
      <alignment vertical="center"/>
    </xf>
    <xf numFmtId="167" fontId="1" fillId="4" borderId="9" xfId="0" applyNumberFormat="1" applyFont="1" applyFill="1" applyBorder="1"/>
    <xf numFmtId="0" fontId="12" fillId="0" borderId="0" xfId="0" applyFont="1" applyAlignment="1">
      <alignment vertical="center"/>
    </xf>
    <xf numFmtId="0" fontId="13" fillId="0" borderId="0" xfId="0" applyFont="1"/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right"/>
    </xf>
    <xf numFmtId="9" fontId="11" fillId="5" borderId="10" xfId="0" applyNumberFormat="1" applyFont="1" applyFill="1" applyBorder="1" applyAlignment="1">
      <alignment vertical="center"/>
    </xf>
    <xf numFmtId="0" fontId="11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0" xfId="0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1" fillId="3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838575" cy="11906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</xdr:colOff>
      <xdr:row>43</xdr:row>
      <xdr:rowOff>85725</xdr:rowOff>
    </xdr:from>
    <xdr:ext cx="5048250" cy="16954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838575" cy="11906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</xdr:colOff>
      <xdr:row>43</xdr:row>
      <xdr:rowOff>85725</xdr:rowOff>
    </xdr:from>
    <xdr:ext cx="5048250" cy="16954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emploiquebec.gouv.qc.ca/guide_mesures_services/02_Generalites/02_2_Charges_sociales_imputees_yeur/2_2_charges_sociales_employeur.pdf" TargetMode="External"/><Relationship Id="rId1" Type="http://schemas.openxmlformats.org/officeDocument/2006/relationships/hyperlink" Target="https://www150.statcan.gc.ca/t1/tbl1/fr/tv.action?pid=1410013401&amp;pickMembers%5B0%5D=1.6&amp;pickMembers%5B1%5D=4.1&amp;cubeTimeFrame.startYear=2017&amp;cubeTimeFrame.endYear=2022&amp;referencePeriods=20170101%2C2022010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emploiquebec.gouv.qc.ca/guide_mesures_services/02_Generalites/02_2_Charges_sociales_imputees_yeur/2_2_charges_sociales_employeur.pdf" TargetMode="External"/><Relationship Id="rId1" Type="http://schemas.openxmlformats.org/officeDocument/2006/relationships/hyperlink" Target="https://www150.statcan.gc.ca/t1/tbl1/fr/tv.action?pid=1410013401&amp;pickMembers%5B0%5D=1.6&amp;pickMembers%5B1%5D=4.1&amp;cubeTimeFrame.startYear=2017&amp;cubeTimeFrame.endYear=2022&amp;referencePeriods=20170101%2C20220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2"/>
  <sheetViews>
    <sheetView showGridLines="0" tabSelected="1" workbookViewId="0"/>
  </sheetViews>
  <sheetFormatPr baseColWidth="10" defaultColWidth="11.25" defaultRowHeight="15" customHeight="1"/>
  <cols>
    <col min="1" max="1" width="23" customWidth="1"/>
    <col min="2" max="6" width="10.5" customWidth="1"/>
    <col min="7" max="7" width="14" customWidth="1"/>
    <col min="8" max="8" width="8.625" customWidth="1"/>
    <col min="9" max="9" width="16.625" customWidth="1"/>
    <col min="10" max="10" width="5.75" customWidth="1"/>
    <col min="11" max="26" width="10.5" customWidth="1"/>
  </cols>
  <sheetData>
    <row r="1" spans="1:16" ht="15.7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" ht="18" customHeight="1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</row>
    <row r="4" spans="1:16" ht="18.75" customHeight="1">
      <c r="A4" s="1"/>
      <c r="B4" s="1"/>
      <c r="C4" s="1"/>
      <c r="D4" s="3" t="s">
        <v>1</v>
      </c>
      <c r="E4" s="1"/>
      <c r="F4" s="1"/>
      <c r="G4" s="1"/>
      <c r="H4" s="1"/>
      <c r="I4" s="1"/>
      <c r="J4" s="1"/>
    </row>
    <row r="5" spans="1:16" ht="15.75" customHeight="1">
      <c r="A5" s="1"/>
      <c r="B5" s="1"/>
      <c r="C5" s="1"/>
      <c r="D5" s="4" t="s">
        <v>2</v>
      </c>
      <c r="E5" s="1"/>
      <c r="F5" s="1"/>
      <c r="G5" s="1"/>
      <c r="H5" s="1"/>
      <c r="I5" s="1"/>
      <c r="J5" s="1"/>
    </row>
    <row r="6" spans="1:16" ht="18.75" customHeight="1">
      <c r="A6" s="1"/>
      <c r="B6" s="1"/>
      <c r="C6" s="1"/>
      <c r="D6" s="2" t="s">
        <v>3</v>
      </c>
      <c r="E6" s="1"/>
      <c r="F6" s="1"/>
      <c r="G6" s="1"/>
      <c r="H6" s="1"/>
      <c r="I6" s="1"/>
      <c r="J6" s="1"/>
    </row>
    <row r="7" spans="1:16" ht="15.75" customHeight="1">
      <c r="A7" s="1"/>
      <c r="B7" s="1"/>
      <c r="C7" s="1"/>
      <c r="D7" s="2"/>
      <c r="E7" s="1"/>
      <c r="F7" s="1"/>
      <c r="G7" s="1"/>
      <c r="H7" s="1"/>
      <c r="I7" s="1"/>
      <c r="J7" s="1"/>
    </row>
    <row r="8" spans="1:16" ht="21" customHeight="1">
      <c r="A8" s="1"/>
      <c r="B8" s="39" t="s">
        <v>4</v>
      </c>
      <c r="C8" s="40"/>
      <c r="D8" s="40"/>
      <c r="E8" s="40"/>
      <c r="F8" s="40"/>
      <c r="G8" s="40"/>
      <c r="H8" s="40"/>
      <c r="I8" s="40"/>
      <c r="J8" s="41"/>
    </row>
    <row r="9" spans="1:16" ht="21" customHeight="1">
      <c r="A9" s="1"/>
      <c r="B9" s="42"/>
      <c r="C9" s="43"/>
      <c r="D9" s="43"/>
      <c r="E9" s="43"/>
      <c r="F9" s="43"/>
      <c r="G9" s="43"/>
      <c r="H9" s="43"/>
      <c r="I9" s="43"/>
      <c r="J9" s="44"/>
    </row>
    <row r="10" spans="1:16" ht="21" customHeight="1">
      <c r="A10" s="1"/>
      <c r="B10" s="42"/>
      <c r="C10" s="43"/>
      <c r="D10" s="43"/>
      <c r="E10" s="43"/>
      <c r="F10" s="43"/>
      <c r="G10" s="43"/>
      <c r="H10" s="43"/>
      <c r="I10" s="43"/>
      <c r="J10" s="44"/>
      <c r="L10" s="48" t="s">
        <v>5</v>
      </c>
      <c r="M10" s="40"/>
      <c r="N10" s="40"/>
      <c r="O10" s="40"/>
      <c r="P10" s="41"/>
    </row>
    <row r="11" spans="1:16" ht="66" customHeight="1">
      <c r="A11" s="1"/>
      <c r="B11" s="45"/>
      <c r="C11" s="46"/>
      <c r="D11" s="46"/>
      <c r="E11" s="46"/>
      <c r="F11" s="46"/>
      <c r="G11" s="46"/>
      <c r="H11" s="46"/>
      <c r="I11" s="46"/>
      <c r="J11" s="47"/>
      <c r="L11" s="42"/>
      <c r="M11" s="43"/>
      <c r="N11" s="43"/>
      <c r="O11" s="43"/>
      <c r="P11" s="44"/>
    </row>
    <row r="12" spans="1:16" ht="15.75" customHeight="1">
      <c r="A12" s="1"/>
      <c r="B12" s="1"/>
      <c r="C12" s="1"/>
      <c r="D12" s="2"/>
      <c r="E12" s="1"/>
      <c r="F12" s="1"/>
      <c r="G12" s="1"/>
      <c r="H12" s="1"/>
      <c r="I12" s="1"/>
      <c r="J12" s="1"/>
      <c r="L12" s="42"/>
      <c r="M12" s="43"/>
      <c r="N12" s="43"/>
      <c r="O12" s="43"/>
      <c r="P12" s="44"/>
    </row>
    <row r="13" spans="1:16" ht="15.75" customHeight="1">
      <c r="A13" s="1"/>
      <c r="B13" s="5" t="s">
        <v>6</v>
      </c>
      <c r="C13" s="1"/>
      <c r="D13" s="2"/>
      <c r="E13" s="1"/>
      <c r="F13" s="1"/>
      <c r="G13" s="1"/>
      <c r="H13" s="1"/>
      <c r="I13" s="1"/>
      <c r="J13" s="1"/>
      <c r="L13" s="42"/>
      <c r="M13" s="43"/>
      <c r="N13" s="43"/>
      <c r="O13" s="43"/>
      <c r="P13" s="44"/>
    </row>
    <row r="14" spans="1:16" ht="21" customHeight="1">
      <c r="A14" s="1"/>
      <c r="B14" s="49" t="s">
        <v>7</v>
      </c>
      <c r="C14" s="43"/>
      <c r="D14" s="43"/>
      <c r="E14" s="43"/>
      <c r="F14" s="43"/>
      <c r="G14" s="43"/>
      <c r="H14" s="43"/>
      <c r="I14" s="43"/>
      <c r="J14" s="1"/>
      <c r="L14" s="42"/>
      <c r="M14" s="43"/>
      <c r="N14" s="43"/>
      <c r="O14" s="43"/>
      <c r="P14" s="44"/>
    </row>
    <row r="15" spans="1:16" ht="15.75" customHeight="1">
      <c r="A15" s="1"/>
      <c r="B15" s="43"/>
      <c r="C15" s="43"/>
      <c r="D15" s="43"/>
      <c r="E15" s="43"/>
      <c r="F15" s="43"/>
      <c r="G15" s="43"/>
      <c r="H15" s="43"/>
      <c r="I15" s="43"/>
      <c r="J15" s="1"/>
      <c r="L15" s="45"/>
      <c r="M15" s="46"/>
      <c r="N15" s="46"/>
      <c r="O15" s="46"/>
      <c r="P15" s="47"/>
    </row>
    <row r="16" spans="1: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L16" s="6"/>
      <c r="M16" s="6"/>
      <c r="N16" s="6"/>
      <c r="O16" s="6"/>
      <c r="P16" s="6"/>
    </row>
    <row r="17" spans="1:16" ht="15.75" customHeight="1">
      <c r="A17" s="1"/>
      <c r="B17" s="5" t="s">
        <v>8</v>
      </c>
      <c r="C17" s="1"/>
      <c r="D17" s="1"/>
      <c r="E17" s="1"/>
      <c r="F17" s="1"/>
      <c r="G17" s="1"/>
      <c r="H17" s="1"/>
      <c r="I17" s="1"/>
      <c r="J17" s="1"/>
      <c r="L17" s="6"/>
      <c r="M17" s="6"/>
      <c r="N17" s="6"/>
      <c r="O17" s="6"/>
      <c r="P17" s="6"/>
    </row>
    <row r="18" spans="1:16" ht="15.75" customHeight="1">
      <c r="A18" s="1"/>
      <c r="B18" s="5"/>
      <c r="C18" s="1"/>
      <c r="D18" s="1"/>
      <c r="E18" s="1"/>
      <c r="F18" s="1"/>
      <c r="G18" s="1"/>
      <c r="H18" s="1"/>
      <c r="I18" s="1"/>
      <c r="J18" s="1"/>
      <c r="L18" s="6"/>
      <c r="M18" s="6"/>
      <c r="N18" s="6"/>
      <c r="O18" s="6"/>
      <c r="P18" s="6"/>
    </row>
    <row r="19" spans="1:16" ht="19.5" customHeight="1">
      <c r="A19" s="1"/>
      <c r="B19" s="50" t="s">
        <v>9</v>
      </c>
      <c r="C19" s="43"/>
      <c r="D19" s="43"/>
      <c r="E19" s="43"/>
      <c r="F19" s="43"/>
      <c r="G19" s="43"/>
      <c r="H19" s="1"/>
      <c r="I19" s="1"/>
      <c r="J19" s="1"/>
      <c r="K19" s="8" t="s">
        <v>10</v>
      </c>
      <c r="L19" s="6"/>
      <c r="M19" s="6"/>
      <c r="N19" s="6"/>
      <c r="O19" s="6"/>
      <c r="P19" s="6"/>
    </row>
    <row r="20" spans="1:16" ht="15.75" customHeight="1">
      <c r="A20" s="1"/>
      <c r="B20" s="43"/>
      <c r="C20" s="43"/>
      <c r="D20" s="43"/>
      <c r="E20" s="43"/>
      <c r="F20" s="43"/>
      <c r="G20" s="43"/>
      <c r="H20" s="9"/>
      <c r="I20" s="10">
        <v>5</v>
      </c>
      <c r="J20" s="1"/>
      <c r="K20" s="8" t="s">
        <v>11</v>
      </c>
      <c r="L20" s="6"/>
      <c r="M20" s="6"/>
      <c r="N20" s="6"/>
      <c r="O20" s="6"/>
      <c r="P20" s="6"/>
    </row>
    <row r="21" spans="1:16" ht="15.75" customHeight="1">
      <c r="A21" s="1"/>
      <c r="B21" s="1"/>
      <c r="C21" s="1"/>
      <c r="D21" s="7"/>
      <c r="E21" s="7"/>
      <c r="F21" s="7"/>
      <c r="G21" s="7"/>
      <c r="H21" s="9"/>
      <c r="I21" s="7"/>
      <c r="J21" s="1"/>
      <c r="L21" s="6"/>
      <c r="M21" s="6"/>
      <c r="N21" s="6"/>
      <c r="O21" s="6"/>
      <c r="P21" s="6"/>
    </row>
    <row r="22" spans="1:16" ht="15.75" customHeight="1">
      <c r="A22" s="1"/>
      <c r="B22" s="1"/>
      <c r="C22" s="11"/>
      <c r="D22" s="1"/>
      <c r="E22" s="1"/>
      <c r="F22" s="1"/>
      <c r="G22" s="9"/>
      <c r="H22" s="9"/>
      <c r="J22" s="1"/>
      <c r="O22" s="12"/>
    </row>
    <row r="23" spans="1:16" ht="15.75" customHeight="1">
      <c r="A23" s="1"/>
      <c r="B23" s="1"/>
      <c r="C23" s="1"/>
      <c r="D23" s="1"/>
      <c r="E23" s="1"/>
      <c r="F23" s="1"/>
      <c r="G23" s="13" t="s">
        <v>12</v>
      </c>
      <c r="I23" s="14">
        <v>32.93</v>
      </c>
      <c r="J23" s="1" t="s">
        <v>13</v>
      </c>
      <c r="K23" s="15" t="s">
        <v>14</v>
      </c>
      <c r="O23" s="12"/>
    </row>
    <row r="24" spans="1:16" ht="15.75" customHeight="1">
      <c r="A24" s="1"/>
      <c r="B24" s="1"/>
      <c r="C24" s="1"/>
      <c r="D24" s="1"/>
      <c r="E24" s="1"/>
      <c r="F24" s="1"/>
      <c r="G24" s="13" t="s">
        <v>15</v>
      </c>
      <c r="I24" s="16">
        <f>I23*35*52</f>
        <v>59932.6</v>
      </c>
      <c r="J24" s="1"/>
      <c r="O24" s="12"/>
    </row>
    <row r="25" spans="1:16" ht="15.75" customHeight="1">
      <c r="A25" s="1"/>
      <c r="B25" s="1"/>
      <c r="C25" s="1"/>
      <c r="D25" s="1"/>
      <c r="E25" s="1"/>
      <c r="F25" s="1"/>
      <c r="G25" s="13"/>
      <c r="I25" s="12"/>
      <c r="J25" s="1"/>
      <c r="O25" s="12"/>
    </row>
    <row r="26" spans="1:16" ht="15.75" customHeight="1">
      <c r="A26" s="1"/>
      <c r="B26" s="1"/>
      <c r="C26" s="1"/>
      <c r="D26" s="1"/>
      <c r="E26" s="1"/>
      <c r="F26" s="1"/>
      <c r="G26" s="13" t="s">
        <v>16</v>
      </c>
      <c r="H26" s="17">
        <v>0.12309</v>
      </c>
      <c r="I26" s="12">
        <f t="shared" ref="I26:I31" si="0">$I$24*H26</f>
        <v>7377.1037340000003</v>
      </c>
      <c r="J26" s="1"/>
      <c r="K26" s="18" t="s">
        <v>14</v>
      </c>
      <c r="O26" s="12"/>
    </row>
    <row r="27" spans="1:16" ht="15.75" customHeight="1">
      <c r="A27" s="1"/>
      <c r="B27" s="1"/>
      <c r="C27" s="1"/>
      <c r="D27" s="1"/>
      <c r="E27" s="1"/>
      <c r="F27" s="1"/>
      <c r="G27" s="13" t="s">
        <v>17</v>
      </c>
      <c r="H27" s="19">
        <v>0.01</v>
      </c>
      <c r="I27" s="12">
        <f t="shared" si="0"/>
        <v>599.32600000000002</v>
      </c>
      <c r="J27" s="1"/>
      <c r="O27" s="12"/>
    </row>
    <row r="28" spans="1:16" ht="15.75" customHeight="1">
      <c r="A28" s="1"/>
      <c r="B28" s="1"/>
      <c r="C28" s="1"/>
      <c r="D28" s="1"/>
      <c r="E28" s="1"/>
      <c r="F28" s="1"/>
      <c r="G28" s="13" t="s">
        <v>18</v>
      </c>
      <c r="H28" s="19">
        <v>0.04</v>
      </c>
      <c r="I28" s="12">
        <f t="shared" si="0"/>
        <v>2397.3040000000001</v>
      </c>
      <c r="J28" s="1"/>
      <c r="O28" s="12"/>
    </row>
    <row r="29" spans="1:16" ht="15.75" customHeight="1">
      <c r="A29" s="1"/>
      <c r="B29" s="1"/>
      <c r="C29" s="1"/>
      <c r="D29" s="1"/>
      <c r="E29" s="1"/>
      <c r="F29" s="1"/>
      <c r="G29" s="13" t="s">
        <v>19</v>
      </c>
      <c r="H29" s="20">
        <v>1.2E-2</v>
      </c>
      <c r="I29" s="12">
        <f t="shared" si="0"/>
        <v>719.19119999999998</v>
      </c>
      <c r="J29" s="1"/>
      <c r="M29" s="13"/>
      <c r="N29" s="21"/>
      <c r="O29" s="12"/>
    </row>
    <row r="30" spans="1:16" ht="15.75" customHeight="1">
      <c r="A30" s="1"/>
      <c r="B30" s="1"/>
      <c r="C30" s="1"/>
      <c r="D30" s="1"/>
      <c r="E30" s="1"/>
      <c r="F30" s="1"/>
      <c r="G30" s="13" t="s">
        <v>20</v>
      </c>
      <c r="H30" s="19">
        <v>0.05</v>
      </c>
      <c r="I30" s="12">
        <f t="shared" si="0"/>
        <v>2996.63</v>
      </c>
      <c r="J30" s="1"/>
      <c r="M30" s="13"/>
      <c r="N30" s="21"/>
      <c r="O30" s="12"/>
    </row>
    <row r="31" spans="1:16" ht="15.75" customHeight="1">
      <c r="A31" s="1"/>
      <c r="B31" s="1"/>
      <c r="C31" s="1"/>
      <c r="D31" s="1"/>
      <c r="E31" s="1"/>
      <c r="F31" s="1"/>
      <c r="G31" s="13" t="s">
        <v>21</v>
      </c>
      <c r="H31" s="19">
        <v>0.05</v>
      </c>
      <c r="I31" s="12">
        <f t="shared" si="0"/>
        <v>2996.63</v>
      </c>
      <c r="J31" s="1"/>
      <c r="M31" s="13"/>
      <c r="N31" s="21"/>
      <c r="O31" s="12"/>
    </row>
    <row r="32" spans="1:16" ht="15.75" customHeight="1">
      <c r="A32" s="1"/>
      <c r="B32" s="1"/>
      <c r="C32" s="1"/>
      <c r="D32" s="1"/>
      <c r="E32" s="1"/>
      <c r="F32" s="1"/>
      <c r="G32" s="21" t="s">
        <v>22</v>
      </c>
      <c r="H32" s="22">
        <f t="shared" ref="H32:I32" si="1">SUM(H26:H31)</f>
        <v>0.28509000000000001</v>
      </c>
      <c r="I32" s="16">
        <f t="shared" si="1"/>
        <v>17086.184934000001</v>
      </c>
      <c r="J32" s="1"/>
      <c r="O32" s="12"/>
    </row>
    <row r="33" spans="1:21" ht="15.75" customHeight="1">
      <c r="A33" s="1"/>
      <c r="B33" s="1"/>
      <c r="C33" s="1"/>
      <c r="D33" s="1"/>
      <c r="E33" s="1"/>
      <c r="F33" s="1"/>
      <c r="G33" s="9"/>
      <c r="H33" s="9"/>
      <c r="J33" s="1"/>
      <c r="O33" s="12"/>
    </row>
    <row r="34" spans="1:21" ht="15.75" customHeight="1">
      <c r="A34" s="1"/>
      <c r="B34" s="1"/>
      <c r="C34" s="1"/>
      <c r="D34" s="1"/>
      <c r="E34" s="1"/>
      <c r="F34" s="1"/>
      <c r="G34" s="9" t="s">
        <v>23</v>
      </c>
      <c r="H34" s="9"/>
      <c r="I34" s="23">
        <f>I24+I32</f>
        <v>77018.784933999996</v>
      </c>
      <c r="J34" s="1"/>
      <c r="K34" s="8"/>
    </row>
    <row r="35" spans="1:21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6"/>
      <c r="L35" s="6"/>
      <c r="M35" s="6"/>
      <c r="N35" s="6"/>
      <c r="O35" s="6"/>
      <c r="P35" s="6"/>
    </row>
    <row r="36" spans="1:21" ht="15.75" customHeight="1">
      <c r="A36" s="1"/>
      <c r="B36" s="1"/>
      <c r="C36" s="1"/>
      <c r="D36" s="1"/>
      <c r="E36" s="1"/>
      <c r="F36" s="1"/>
      <c r="G36" s="24" t="s">
        <v>24</v>
      </c>
      <c r="H36" s="9"/>
      <c r="I36" s="25">
        <f>I34*I20</f>
        <v>385093.92466999998</v>
      </c>
      <c r="J36" s="1"/>
    </row>
    <row r="37" spans="1:21" ht="15.75" customHeight="1">
      <c r="A37" s="1"/>
      <c r="B37" s="1"/>
      <c r="C37" s="1"/>
      <c r="D37" s="1"/>
      <c r="E37" s="1"/>
      <c r="F37" s="1"/>
      <c r="G37" s="24"/>
      <c r="H37" s="9"/>
      <c r="I37" s="23"/>
      <c r="J37" s="1"/>
    </row>
    <row r="38" spans="1:21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21" ht="15.75" customHeight="1">
      <c r="A39" s="1"/>
      <c r="B39" s="5" t="s">
        <v>25</v>
      </c>
      <c r="C39" s="1"/>
      <c r="D39" s="1"/>
      <c r="E39" s="1"/>
      <c r="F39" s="1"/>
      <c r="G39" s="1"/>
      <c r="H39" s="1"/>
      <c r="I39" s="1"/>
      <c r="J39" s="1"/>
    </row>
    <row r="40" spans="1:21" ht="15.75" customHeight="1">
      <c r="A40" s="1"/>
      <c r="B40" s="11"/>
      <c r="C40" s="1"/>
      <c r="D40" s="1"/>
      <c r="E40" s="1"/>
      <c r="F40" s="1"/>
      <c r="G40" s="1"/>
      <c r="H40" s="1"/>
      <c r="I40" s="1"/>
      <c r="J40" s="1"/>
    </row>
    <row r="41" spans="1:21" ht="15.75" customHeight="1">
      <c r="A41" s="1"/>
      <c r="B41" s="1"/>
      <c r="C41" s="1"/>
      <c r="D41" s="1"/>
      <c r="E41" s="1"/>
      <c r="F41" s="1"/>
      <c r="G41" s="9" t="s">
        <v>26</v>
      </c>
      <c r="H41" s="1"/>
      <c r="I41" s="26">
        <v>0.4</v>
      </c>
      <c r="J41" s="1"/>
      <c r="K41" s="1" t="s">
        <v>27</v>
      </c>
    </row>
    <row r="42" spans="1:21" ht="15.75" customHeight="1">
      <c r="A42" s="1"/>
      <c r="B42" s="1"/>
      <c r="C42" s="1"/>
      <c r="D42" s="1"/>
      <c r="E42" s="1"/>
      <c r="F42" s="1"/>
      <c r="G42" s="9"/>
      <c r="H42" s="1"/>
      <c r="I42" s="27"/>
      <c r="J42" s="1"/>
      <c r="K42" s="28" t="s">
        <v>28</v>
      </c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15.75" customHeight="1">
      <c r="A43" s="1"/>
      <c r="B43" s="1"/>
      <c r="C43" s="1"/>
      <c r="D43" s="1"/>
      <c r="E43" s="1"/>
      <c r="F43" s="1"/>
      <c r="G43" s="24" t="s">
        <v>29</v>
      </c>
      <c r="H43" s="1"/>
      <c r="I43" s="23">
        <f>(I36/(100%-I41))*I41</f>
        <v>256729.28311333337</v>
      </c>
      <c r="J43" s="1"/>
      <c r="K43" s="30" t="s">
        <v>30</v>
      </c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15.75" customHeight="1">
      <c r="A44" s="1"/>
      <c r="B44" s="1"/>
      <c r="C44" s="1"/>
      <c r="D44" s="1"/>
      <c r="E44" s="1"/>
      <c r="F44" s="1"/>
      <c r="G44" s="24"/>
      <c r="H44" s="1"/>
      <c r="I44" s="23"/>
      <c r="J44" s="1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1:21" ht="15.75" customHeight="1">
      <c r="A45" s="1"/>
      <c r="B45" s="1"/>
      <c r="C45" s="1"/>
      <c r="D45" s="1"/>
      <c r="E45" s="1"/>
      <c r="F45" s="1"/>
      <c r="G45" s="24"/>
      <c r="H45" s="1"/>
      <c r="I45" s="23"/>
      <c r="J45" s="1"/>
    </row>
    <row r="46" spans="1:21" ht="15.75" customHeight="1">
      <c r="A46" s="1"/>
      <c r="B46" s="1"/>
      <c r="C46" s="1"/>
      <c r="D46" s="1"/>
      <c r="E46" s="1"/>
      <c r="F46" s="1"/>
      <c r="G46" s="24"/>
      <c r="H46" s="1"/>
      <c r="I46" s="23"/>
      <c r="J46" s="1"/>
    </row>
    <row r="47" spans="1:21" ht="15.75" customHeight="1">
      <c r="A47" s="1"/>
      <c r="B47" s="1"/>
      <c r="C47" s="1"/>
      <c r="D47" s="1"/>
      <c r="E47" s="1"/>
      <c r="F47" s="1"/>
      <c r="G47" s="24"/>
      <c r="H47" s="1"/>
      <c r="I47" s="23"/>
      <c r="J47" s="1"/>
    </row>
    <row r="48" spans="1:21" ht="15.75" customHeight="1">
      <c r="A48" s="1"/>
      <c r="B48" s="1"/>
      <c r="C48" s="1"/>
      <c r="D48" s="1"/>
      <c r="E48" s="1"/>
      <c r="F48" s="1"/>
      <c r="G48" s="24"/>
      <c r="H48" s="1"/>
      <c r="I48" s="23"/>
      <c r="J48" s="1"/>
    </row>
    <row r="49" spans="1:17" ht="15.75" customHeight="1">
      <c r="A49" s="1"/>
      <c r="B49" s="1"/>
      <c r="C49" s="1"/>
      <c r="D49" s="1"/>
      <c r="E49" s="1"/>
      <c r="F49" s="1"/>
      <c r="G49" s="24"/>
      <c r="H49" s="1"/>
      <c r="I49" s="23"/>
      <c r="J49" s="1"/>
    </row>
    <row r="50" spans="1:17" ht="15.75" customHeight="1">
      <c r="A50" s="1"/>
      <c r="B50" s="1"/>
      <c r="C50" s="1"/>
      <c r="D50" s="1"/>
      <c r="E50" s="1"/>
      <c r="F50" s="1"/>
      <c r="G50" s="24"/>
      <c r="H50" s="1"/>
      <c r="I50" s="23"/>
      <c r="J50" s="1"/>
    </row>
    <row r="51" spans="1:17" ht="15.75" customHeight="1">
      <c r="A51" s="1"/>
      <c r="B51" s="1"/>
      <c r="C51" s="1"/>
      <c r="D51" s="1"/>
      <c r="E51" s="1"/>
      <c r="F51" s="1"/>
      <c r="G51" s="24"/>
      <c r="H51" s="1"/>
      <c r="I51" s="23"/>
      <c r="J51" s="1"/>
    </row>
    <row r="52" spans="1:17" ht="15.75" customHeight="1">
      <c r="A52" s="1"/>
      <c r="B52" s="1"/>
      <c r="C52" s="1"/>
      <c r="D52" s="1"/>
      <c r="E52" s="1"/>
      <c r="F52" s="1"/>
      <c r="G52" s="24"/>
      <c r="H52" s="1"/>
      <c r="I52" s="23"/>
      <c r="J52" s="1"/>
    </row>
    <row r="53" spans="1:17" ht="15.75" customHeight="1">
      <c r="A53" s="1"/>
      <c r="B53" s="31"/>
      <c r="C53" s="1"/>
      <c r="D53" s="1"/>
      <c r="E53" s="1"/>
      <c r="F53" s="1"/>
      <c r="G53" s="24"/>
      <c r="H53" s="1"/>
      <c r="I53" s="23"/>
      <c r="J53" s="1"/>
    </row>
    <row r="54" spans="1:17" ht="15.75" customHeight="1">
      <c r="A54" s="1"/>
      <c r="B54" s="5" t="s">
        <v>31</v>
      </c>
      <c r="C54" s="1"/>
      <c r="D54" s="1"/>
      <c r="E54" s="1"/>
      <c r="F54" s="1"/>
      <c r="G54" s="9"/>
      <c r="H54" s="1"/>
      <c r="I54" s="1"/>
      <c r="J54" s="1"/>
    </row>
    <row r="55" spans="1:17" ht="15.75" customHeight="1">
      <c r="A55" s="1"/>
      <c r="B55" s="1"/>
      <c r="C55" s="1"/>
      <c r="D55" s="1"/>
      <c r="E55" s="1"/>
      <c r="F55" s="1"/>
      <c r="G55" s="9"/>
      <c r="H55" s="1"/>
      <c r="I55" s="1"/>
      <c r="J55" s="1"/>
    </row>
    <row r="56" spans="1:17" ht="16.5" customHeight="1">
      <c r="A56" s="1"/>
      <c r="B56" s="1"/>
      <c r="C56" s="1"/>
      <c r="D56" s="1"/>
      <c r="E56" s="1"/>
      <c r="F56" s="1"/>
      <c r="G56" s="9" t="s">
        <v>32</v>
      </c>
      <c r="H56" s="1"/>
      <c r="I56" s="32"/>
      <c r="J56" s="1"/>
      <c r="K56" s="51" t="s">
        <v>33</v>
      </c>
      <c r="L56" s="43"/>
      <c r="M56" s="43"/>
      <c r="N56" s="43"/>
      <c r="O56" s="43"/>
      <c r="P56" s="43"/>
      <c r="Q56" s="8"/>
    </row>
    <row r="57" spans="1:17" ht="15.75" customHeight="1">
      <c r="A57" s="1"/>
      <c r="B57" s="1"/>
      <c r="C57" s="1"/>
      <c r="D57" s="1"/>
      <c r="E57" s="1"/>
      <c r="F57" s="1"/>
      <c r="G57" s="9"/>
      <c r="H57" s="1"/>
      <c r="I57" s="23"/>
      <c r="J57" s="1"/>
      <c r="K57" s="43"/>
      <c r="L57" s="43"/>
      <c r="M57" s="43"/>
      <c r="N57" s="43"/>
      <c r="O57" s="43"/>
      <c r="P57" s="43"/>
      <c r="Q57" s="8"/>
    </row>
    <row r="58" spans="1:17" ht="15.75" customHeight="1">
      <c r="A58" s="1"/>
      <c r="B58" s="1"/>
      <c r="C58" s="33"/>
      <c r="D58" s="1"/>
      <c r="E58" s="1"/>
      <c r="F58" s="1"/>
      <c r="G58" s="9"/>
      <c r="H58" s="1"/>
      <c r="I58" s="23"/>
      <c r="J58" s="1"/>
      <c r="K58" s="43"/>
      <c r="L58" s="43"/>
      <c r="M58" s="43"/>
      <c r="N58" s="43"/>
      <c r="O58" s="43"/>
      <c r="P58" s="43"/>
      <c r="Q58" s="8"/>
    </row>
    <row r="59" spans="1:17" ht="15.75" customHeight="1">
      <c r="A59" s="1"/>
      <c r="B59" s="1"/>
      <c r="C59" s="34"/>
      <c r="D59" s="1"/>
      <c r="E59" s="1"/>
      <c r="F59" s="1"/>
      <c r="G59" s="9"/>
      <c r="H59" s="1"/>
      <c r="I59" s="23"/>
      <c r="J59" s="1"/>
      <c r="K59" s="43"/>
      <c r="L59" s="43"/>
      <c r="M59" s="43"/>
      <c r="N59" s="43"/>
      <c r="O59" s="43"/>
      <c r="P59" s="43"/>
      <c r="Q59" s="8"/>
    </row>
    <row r="60" spans="1:17" ht="15.75" customHeight="1">
      <c r="A60" s="1"/>
      <c r="B60" s="1"/>
      <c r="C60" s="33"/>
      <c r="D60" s="1"/>
      <c r="E60" s="1"/>
      <c r="F60" s="1"/>
      <c r="G60" s="9"/>
      <c r="H60" s="1"/>
      <c r="I60" s="23"/>
      <c r="J60" s="1"/>
      <c r="K60" s="43"/>
      <c r="L60" s="43"/>
      <c r="M60" s="43"/>
      <c r="N60" s="43"/>
      <c r="O60" s="43"/>
      <c r="P60" s="43"/>
      <c r="Q60" s="8"/>
    </row>
    <row r="61" spans="1:17" ht="15.75" customHeight="1">
      <c r="A61" s="1"/>
      <c r="B61" s="1"/>
      <c r="C61" s="33"/>
      <c r="D61" s="1"/>
      <c r="E61" s="1"/>
      <c r="F61" s="1"/>
      <c r="G61" s="24"/>
      <c r="H61" s="1"/>
      <c r="I61" s="23"/>
      <c r="J61" s="1"/>
      <c r="K61" s="43"/>
      <c r="L61" s="43"/>
      <c r="M61" s="43"/>
      <c r="N61" s="43"/>
      <c r="O61" s="43"/>
      <c r="P61" s="43"/>
      <c r="Q61" s="8"/>
    </row>
    <row r="62" spans="1:17" ht="16.5" customHeight="1">
      <c r="A62" s="1"/>
      <c r="B62" s="1"/>
      <c r="C62" s="1"/>
      <c r="D62" s="1"/>
      <c r="E62" s="1"/>
      <c r="F62" s="1"/>
      <c r="G62" s="24"/>
      <c r="H62" s="1"/>
      <c r="I62" s="23"/>
      <c r="J62" s="1"/>
      <c r="K62" s="43"/>
      <c r="L62" s="43"/>
      <c r="M62" s="43"/>
      <c r="N62" s="43"/>
      <c r="O62" s="43"/>
      <c r="P62" s="43"/>
      <c r="Q62" s="8"/>
    </row>
    <row r="63" spans="1:17" ht="15.75" customHeight="1">
      <c r="A63" s="1"/>
      <c r="B63" s="1"/>
      <c r="C63" s="1"/>
      <c r="D63" s="1"/>
      <c r="E63" s="1"/>
      <c r="F63" s="1"/>
      <c r="G63" s="24"/>
      <c r="H63" s="1"/>
      <c r="I63" s="23"/>
      <c r="J63" s="1"/>
      <c r="K63" s="43"/>
      <c r="L63" s="43"/>
      <c r="M63" s="43"/>
      <c r="N63" s="43"/>
      <c r="O63" s="43"/>
      <c r="P63" s="43"/>
    </row>
    <row r="64" spans="1:17" ht="15.75" customHeight="1">
      <c r="A64" s="1"/>
      <c r="B64" s="1"/>
      <c r="C64" s="1"/>
      <c r="D64" s="1"/>
      <c r="E64" s="1"/>
      <c r="F64" s="1"/>
      <c r="G64" s="24"/>
      <c r="H64" s="1"/>
      <c r="I64" s="23"/>
      <c r="J64" s="1"/>
      <c r="K64" s="43"/>
      <c r="L64" s="43"/>
      <c r="M64" s="43"/>
      <c r="N64" s="43"/>
      <c r="O64" s="43"/>
      <c r="P64" s="43"/>
    </row>
    <row r="65" spans="1:17" ht="15.75" customHeight="1">
      <c r="A65" s="1"/>
      <c r="B65" s="1"/>
      <c r="C65" s="1"/>
      <c r="D65" s="1"/>
      <c r="E65" s="1"/>
      <c r="F65" s="1"/>
      <c r="G65" s="24"/>
      <c r="H65" s="1"/>
      <c r="I65" s="23"/>
      <c r="J65" s="1"/>
      <c r="K65" s="43"/>
      <c r="L65" s="43"/>
      <c r="M65" s="43"/>
      <c r="N65" s="43"/>
      <c r="O65" s="43"/>
      <c r="P65" s="43"/>
    </row>
    <row r="66" spans="1:17" ht="15.75" customHeight="1">
      <c r="A66" s="1"/>
      <c r="B66" s="1"/>
      <c r="C66" s="1"/>
      <c r="D66" s="1"/>
      <c r="E66" s="1"/>
      <c r="F66" s="1"/>
      <c r="G66" s="9"/>
      <c r="H66" s="1"/>
      <c r="I66" s="1"/>
      <c r="J66" s="1"/>
      <c r="K66" s="35"/>
      <c r="L66" s="35"/>
      <c r="M66" s="35"/>
      <c r="N66" s="35"/>
      <c r="O66" s="35"/>
      <c r="P66" s="35"/>
      <c r="Q66" s="8"/>
    </row>
    <row r="67" spans="1:17" ht="15.75" customHeight="1">
      <c r="A67" s="1"/>
      <c r="B67" s="5" t="s">
        <v>34</v>
      </c>
      <c r="C67" s="1"/>
      <c r="D67" s="1"/>
      <c r="E67" s="1"/>
      <c r="F67" s="1"/>
      <c r="G67" s="9"/>
      <c r="H67" s="1"/>
      <c r="I67" s="1"/>
      <c r="J67" s="1"/>
    </row>
    <row r="68" spans="1:17" ht="15.75" customHeight="1">
      <c r="A68" s="1"/>
      <c r="B68" s="1"/>
      <c r="C68" s="1"/>
      <c r="D68" s="1"/>
      <c r="E68" s="1"/>
      <c r="F68" s="1"/>
      <c r="G68" s="9"/>
      <c r="H68" s="1"/>
      <c r="I68" s="1"/>
      <c r="J68" s="1"/>
    </row>
    <row r="69" spans="1:17" ht="15.75" customHeight="1">
      <c r="A69" s="1"/>
      <c r="B69" s="1"/>
      <c r="C69" s="1"/>
      <c r="D69" s="1"/>
      <c r="E69" s="1"/>
      <c r="F69" s="1"/>
      <c r="G69" s="24" t="s">
        <v>35</v>
      </c>
      <c r="H69" s="1"/>
      <c r="I69" s="23">
        <f>I36+I43+I56</f>
        <v>641823.20778333338</v>
      </c>
      <c r="J69" s="1"/>
    </row>
    <row r="70" spans="1:17" ht="15.75" customHeight="1">
      <c r="A70" s="1"/>
      <c r="B70" s="1"/>
      <c r="C70" s="1"/>
      <c r="D70" s="1"/>
      <c r="E70" s="1"/>
      <c r="F70" s="1"/>
      <c r="G70" s="24"/>
      <c r="H70" s="1"/>
      <c r="I70" s="23"/>
      <c r="J70" s="1"/>
    </row>
    <row r="71" spans="1:1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7" ht="15.75" customHeight="1">
      <c r="A72" s="1"/>
      <c r="B72" s="5" t="s">
        <v>36</v>
      </c>
      <c r="C72" s="1"/>
      <c r="D72" s="1"/>
      <c r="E72" s="1"/>
      <c r="F72" s="1"/>
      <c r="G72" s="1"/>
      <c r="H72" s="1"/>
      <c r="I72" s="1"/>
      <c r="J72" s="1"/>
    </row>
    <row r="73" spans="1:17" ht="15.75" customHeight="1">
      <c r="A73" s="1"/>
      <c r="C73" s="1"/>
      <c r="D73" s="1"/>
      <c r="E73" s="1"/>
      <c r="F73" s="1"/>
      <c r="G73" s="1"/>
      <c r="H73" s="1"/>
      <c r="I73" s="27"/>
      <c r="J73" s="1"/>
    </row>
    <row r="74" spans="1:17" ht="15.75" customHeight="1">
      <c r="G74" s="9" t="s">
        <v>37</v>
      </c>
      <c r="I74" s="32"/>
    </row>
    <row r="75" spans="1:17" ht="15.75" customHeight="1"/>
    <row r="76" spans="1:17" ht="15.75" customHeight="1">
      <c r="G76" s="36" t="s">
        <v>38</v>
      </c>
      <c r="I76" s="16">
        <f>I69-I74</f>
        <v>641823.20778333338</v>
      </c>
    </row>
    <row r="77" spans="1:17" ht="15.75" customHeight="1"/>
    <row r="78" spans="1:17" ht="15.75" customHeight="1"/>
    <row r="79" spans="1:17" ht="15.75" customHeight="1"/>
    <row r="80" spans="1:1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">
    <mergeCell ref="B8:J11"/>
    <mergeCell ref="L10:P15"/>
    <mergeCell ref="B14:I15"/>
    <mergeCell ref="B19:G20"/>
    <mergeCell ref="K56:P65"/>
  </mergeCells>
  <dataValidations count="2">
    <dataValidation type="list" allowBlank="1" showErrorMessage="1" sqref="I41" xr:uid="{00000000-0002-0000-0000-000000000000}">
      <formula1>"10%,15%,20%,25%,30%,35%,40%,45%,50%"</formula1>
    </dataValidation>
    <dataValidation type="decimal" operator="greaterThanOrEqual" allowBlank="1" showDropDown="1" showInputMessage="1" showErrorMessage="1" prompt="Saisissez un nombre de postes supérieur ou égal à 3" sqref="I20" xr:uid="{00000000-0002-0000-0000-000001000000}">
      <formula1>3</formula1>
    </dataValidation>
  </dataValidations>
  <hyperlinks>
    <hyperlink ref="K23" r:id="rId1" xr:uid="{00000000-0004-0000-0000-000000000000}"/>
    <hyperlink ref="K26" r:id="rId2" xr:uid="{00000000-0004-0000-0000-000001000000}"/>
  </hyperlinks>
  <pageMargins left="0.7" right="0.7" top="0.75" bottom="0.75" header="0" footer="0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/>
  </sheetViews>
  <sheetFormatPr baseColWidth="10" defaultColWidth="11.25" defaultRowHeight="15" customHeight="1"/>
  <cols>
    <col min="1" max="1" width="23" customWidth="1"/>
    <col min="2" max="6" width="10.5" customWidth="1"/>
    <col min="7" max="7" width="14" customWidth="1"/>
    <col min="8" max="8" width="9.125" customWidth="1"/>
    <col min="9" max="9" width="16.625" customWidth="1"/>
    <col min="10" max="10" width="5.75" customWidth="1"/>
    <col min="11" max="21" width="10.5" customWidth="1"/>
    <col min="22" max="26" width="11.125" customWidth="1"/>
  </cols>
  <sheetData>
    <row r="1" spans="1:16" ht="15.7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 ht="15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" ht="18" customHeight="1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</row>
    <row r="4" spans="1:16" ht="18.75" customHeight="1">
      <c r="A4" s="1"/>
      <c r="B4" s="1"/>
      <c r="C4" s="1"/>
      <c r="D4" s="3" t="s">
        <v>1</v>
      </c>
      <c r="E4" s="1"/>
      <c r="F4" s="1"/>
      <c r="G4" s="1"/>
      <c r="H4" s="1"/>
      <c r="I4" s="1"/>
      <c r="J4" s="1"/>
    </row>
    <row r="5" spans="1:16" ht="15.75" customHeight="1">
      <c r="A5" s="1"/>
      <c r="B5" s="1"/>
      <c r="C5" s="1"/>
      <c r="D5" s="4" t="s">
        <v>2</v>
      </c>
      <c r="E5" s="1"/>
      <c r="F5" s="1"/>
      <c r="G5" s="1"/>
      <c r="H5" s="1"/>
      <c r="I5" s="1"/>
      <c r="J5" s="1"/>
    </row>
    <row r="6" spans="1:16" ht="18.75" customHeight="1">
      <c r="A6" s="1"/>
      <c r="B6" s="1"/>
      <c r="C6" s="1"/>
      <c r="D6" s="2" t="s">
        <v>39</v>
      </c>
      <c r="E6" s="1"/>
      <c r="F6" s="1"/>
      <c r="G6" s="1"/>
      <c r="H6" s="1"/>
      <c r="I6" s="1"/>
      <c r="J6" s="1"/>
    </row>
    <row r="7" spans="1:16" ht="15.75" customHeight="1">
      <c r="A7" s="1"/>
      <c r="B7" s="1"/>
      <c r="C7" s="1"/>
      <c r="D7" s="2"/>
      <c r="E7" s="1"/>
      <c r="F7" s="1"/>
      <c r="G7" s="1"/>
      <c r="H7" s="1"/>
      <c r="I7" s="1"/>
      <c r="J7" s="1"/>
    </row>
    <row r="8" spans="1:16" ht="21" customHeight="1">
      <c r="A8" s="1"/>
      <c r="B8" s="39" t="s">
        <v>40</v>
      </c>
      <c r="C8" s="40"/>
      <c r="D8" s="40"/>
      <c r="E8" s="40"/>
      <c r="F8" s="40"/>
      <c r="G8" s="40"/>
      <c r="H8" s="40"/>
      <c r="I8" s="40"/>
      <c r="J8" s="41"/>
    </row>
    <row r="9" spans="1:16" ht="21" customHeight="1">
      <c r="A9" s="1"/>
      <c r="B9" s="42"/>
      <c r="C9" s="43"/>
      <c r="D9" s="43"/>
      <c r="E9" s="43"/>
      <c r="F9" s="43"/>
      <c r="G9" s="43"/>
      <c r="H9" s="43"/>
      <c r="I9" s="43"/>
      <c r="J9" s="44"/>
    </row>
    <row r="10" spans="1:16" ht="21" customHeight="1">
      <c r="A10" s="1"/>
      <c r="B10" s="42"/>
      <c r="C10" s="43"/>
      <c r="D10" s="43"/>
      <c r="E10" s="43"/>
      <c r="F10" s="43"/>
      <c r="G10" s="43"/>
      <c r="H10" s="43"/>
      <c r="I10" s="43"/>
      <c r="J10" s="44"/>
      <c r="L10" s="48" t="s">
        <v>41</v>
      </c>
      <c r="M10" s="40"/>
      <c r="N10" s="40"/>
      <c r="O10" s="40"/>
      <c r="P10" s="41"/>
    </row>
    <row r="11" spans="1:16" ht="66" customHeight="1">
      <c r="A11" s="1"/>
      <c r="B11" s="45"/>
      <c r="C11" s="46"/>
      <c r="D11" s="46"/>
      <c r="E11" s="46"/>
      <c r="F11" s="46"/>
      <c r="G11" s="46"/>
      <c r="H11" s="46"/>
      <c r="I11" s="46"/>
      <c r="J11" s="47"/>
      <c r="L11" s="42"/>
      <c r="M11" s="43"/>
      <c r="N11" s="43"/>
      <c r="O11" s="43"/>
      <c r="P11" s="44"/>
    </row>
    <row r="12" spans="1:16" ht="15.75" customHeight="1">
      <c r="A12" s="1"/>
      <c r="B12" s="1"/>
      <c r="C12" s="1"/>
      <c r="D12" s="2"/>
      <c r="E12" s="1"/>
      <c r="F12" s="1"/>
      <c r="G12" s="1"/>
      <c r="H12" s="1"/>
      <c r="I12" s="1"/>
      <c r="J12" s="1"/>
      <c r="L12" s="42"/>
      <c r="M12" s="43"/>
      <c r="N12" s="43"/>
      <c r="O12" s="43"/>
      <c r="P12" s="44"/>
    </row>
    <row r="13" spans="1:16" ht="15.75" customHeight="1">
      <c r="A13" s="1"/>
      <c r="B13" s="5" t="s">
        <v>6</v>
      </c>
      <c r="C13" s="1"/>
      <c r="D13" s="2"/>
      <c r="E13" s="1"/>
      <c r="F13" s="1"/>
      <c r="G13" s="1"/>
      <c r="H13" s="1"/>
      <c r="I13" s="1"/>
      <c r="J13" s="1"/>
      <c r="L13" s="42"/>
      <c r="M13" s="43"/>
      <c r="N13" s="43"/>
      <c r="O13" s="43"/>
      <c r="P13" s="44"/>
    </row>
    <row r="14" spans="1:16" ht="21" customHeight="1">
      <c r="A14" s="1"/>
      <c r="B14" s="49" t="s">
        <v>7</v>
      </c>
      <c r="C14" s="43"/>
      <c r="D14" s="43"/>
      <c r="E14" s="43"/>
      <c r="F14" s="43"/>
      <c r="G14" s="43"/>
      <c r="H14" s="43"/>
      <c r="I14" s="43"/>
      <c r="J14" s="1"/>
      <c r="L14" s="42"/>
      <c r="M14" s="43"/>
      <c r="N14" s="43"/>
      <c r="O14" s="43"/>
      <c r="P14" s="44"/>
    </row>
    <row r="15" spans="1:16" ht="15.75" customHeight="1">
      <c r="A15" s="1"/>
      <c r="B15" s="43"/>
      <c r="C15" s="43"/>
      <c r="D15" s="43"/>
      <c r="E15" s="43"/>
      <c r="F15" s="43"/>
      <c r="G15" s="43"/>
      <c r="H15" s="43"/>
      <c r="I15" s="43"/>
      <c r="J15" s="1"/>
      <c r="L15" s="45"/>
      <c r="M15" s="46"/>
      <c r="N15" s="46"/>
      <c r="O15" s="46"/>
      <c r="P15" s="47"/>
    </row>
    <row r="16" spans="1: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L16" s="6"/>
      <c r="M16" s="6"/>
      <c r="N16" s="6"/>
      <c r="O16" s="6"/>
      <c r="P16" s="6"/>
    </row>
    <row r="17" spans="1:16" ht="15.75" customHeight="1">
      <c r="A17" s="1"/>
      <c r="B17" s="5" t="s">
        <v>42</v>
      </c>
      <c r="C17" s="1"/>
      <c r="D17" s="1"/>
      <c r="E17" s="1"/>
      <c r="F17" s="1"/>
      <c r="G17" s="1"/>
      <c r="H17" s="1"/>
      <c r="I17" s="1"/>
      <c r="J17" s="1"/>
      <c r="L17" s="6"/>
      <c r="M17" s="6"/>
      <c r="N17" s="6"/>
      <c r="O17" s="6"/>
      <c r="P17" s="6"/>
    </row>
    <row r="18" spans="1:16" ht="15.75" customHeight="1">
      <c r="A18" s="1"/>
      <c r="B18" s="5"/>
      <c r="C18" s="1"/>
      <c r="D18" s="1"/>
      <c r="E18" s="1"/>
      <c r="F18" s="1"/>
      <c r="G18" s="1"/>
      <c r="H18" s="1"/>
      <c r="I18" s="1"/>
      <c r="J18" s="1"/>
      <c r="L18" s="6"/>
      <c r="M18" s="6"/>
      <c r="N18" s="6"/>
      <c r="O18" s="6"/>
      <c r="P18" s="6"/>
    </row>
    <row r="19" spans="1:16" ht="19.5" customHeight="1">
      <c r="A19" s="1"/>
      <c r="B19" s="50" t="s">
        <v>43</v>
      </c>
      <c r="C19" s="43"/>
      <c r="D19" s="43"/>
      <c r="E19" s="43"/>
      <c r="F19" s="43"/>
      <c r="G19" s="43"/>
      <c r="H19" s="1"/>
      <c r="I19" s="1"/>
      <c r="J19" s="1"/>
      <c r="K19" s="8" t="s">
        <v>44</v>
      </c>
      <c r="L19" s="6"/>
      <c r="M19" s="6"/>
      <c r="N19" s="6"/>
      <c r="O19" s="6"/>
      <c r="P19" s="6"/>
    </row>
    <row r="20" spans="1:16" ht="15.75" customHeight="1">
      <c r="A20" s="1"/>
      <c r="B20" s="43"/>
      <c r="C20" s="43"/>
      <c r="D20" s="43"/>
      <c r="E20" s="43"/>
      <c r="F20" s="43"/>
      <c r="G20" s="43"/>
      <c r="H20" s="9"/>
      <c r="I20" s="10"/>
      <c r="J20" s="1"/>
      <c r="K20" s="8" t="s">
        <v>45</v>
      </c>
      <c r="L20" s="6"/>
      <c r="M20" s="6"/>
      <c r="N20" s="6"/>
      <c r="O20" s="6"/>
      <c r="P20" s="6"/>
    </row>
    <row r="21" spans="1:16" ht="15.75" customHeight="1">
      <c r="A21" s="1"/>
      <c r="B21" s="7"/>
      <c r="C21" s="7"/>
      <c r="D21" s="7"/>
      <c r="E21" s="7"/>
      <c r="F21" s="7"/>
      <c r="G21" s="7"/>
      <c r="H21" s="9"/>
      <c r="I21" s="7"/>
      <c r="J21" s="1"/>
      <c r="K21" s="8" t="s">
        <v>46</v>
      </c>
      <c r="L21" s="6"/>
      <c r="M21" s="6"/>
      <c r="N21" s="6"/>
      <c r="O21" s="6"/>
      <c r="P21" s="6"/>
    </row>
    <row r="22" spans="1:16" ht="15.75" customHeight="1">
      <c r="A22" s="1"/>
      <c r="B22" s="1"/>
      <c r="C22" s="11"/>
      <c r="D22" s="1"/>
      <c r="E22" s="1"/>
      <c r="F22" s="1"/>
      <c r="G22" s="9"/>
      <c r="H22" s="9"/>
      <c r="J22" s="1"/>
      <c r="O22" s="12"/>
    </row>
    <row r="23" spans="1:16" ht="15.75" customHeight="1">
      <c r="A23" s="1"/>
      <c r="B23" s="1"/>
      <c r="C23" s="1"/>
      <c r="D23" s="1"/>
      <c r="E23" s="1"/>
      <c r="F23" s="1"/>
      <c r="G23" s="13" t="s">
        <v>12</v>
      </c>
      <c r="I23" s="14">
        <v>32.93</v>
      </c>
      <c r="J23" s="1" t="s">
        <v>13</v>
      </c>
      <c r="K23" s="15" t="s">
        <v>14</v>
      </c>
      <c r="O23" s="12"/>
    </row>
    <row r="24" spans="1:16" ht="15.75" customHeight="1">
      <c r="A24" s="1"/>
      <c r="B24" s="1"/>
      <c r="C24" s="1"/>
      <c r="D24" s="1"/>
      <c r="E24" s="1"/>
      <c r="F24" s="1"/>
      <c r="G24" s="13" t="s">
        <v>15</v>
      </c>
      <c r="I24" s="16">
        <f>I23*35*52</f>
        <v>59932.6</v>
      </c>
      <c r="J24" s="1"/>
      <c r="O24" s="12"/>
    </row>
    <row r="25" spans="1:16" ht="15.75" customHeight="1">
      <c r="A25" s="1"/>
      <c r="B25" s="1"/>
      <c r="C25" s="1"/>
      <c r="D25" s="1"/>
      <c r="E25" s="1"/>
      <c r="F25" s="1"/>
      <c r="G25" s="13"/>
      <c r="I25" s="12"/>
      <c r="J25" s="1"/>
      <c r="O25" s="12"/>
    </row>
    <row r="26" spans="1:16" ht="15.75" customHeight="1">
      <c r="A26" s="1"/>
      <c r="B26" s="1"/>
      <c r="C26" s="1"/>
      <c r="D26" s="1"/>
      <c r="E26" s="1"/>
      <c r="F26" s="1"/>
      <c r="G26" s="13" t="s">
        <v>16</v>
      </c>
      <c r="H26" s="17">
        <v>0.12309</v>
      </c>
      <c r="I26" s="12">
        <f t="shared" ref="I26:I31" si="0">$I$24*H26</f>
        <v>7377.1037340000003</v>
      </c>
      <c r="J26" s="1"/>
      <c r="K26" s="18" t="s">
        <v>14</v>
      </c>
      <c r="O26" s="12"/>
    </row>
    <row r="27" spans="1:16" ht="15.75" customHeight="1">
      <c r="A27" s="1"/>
      <c r="B27" s="1"/>
      <c r="C27" s="1"/>
      <c r="D27" s="1"/>
      <c r="E27" s="1"/>
      <c r="F27" s="1"/>
      <c r="G27" s="13" t="s">
        <v>17</v>
      </c>
      <c r="H27" s="19">
        <v>0.01</v>
      </c>
      <c r="I27" s="12">
        <f t="shared" si="0"/>
        <v>599.32600000000002</v>
      </c>
      <c r="J27" s="1"/>
      <c r="O27" s="12"/>
    </row>
    <row r="28" spans="1:16" ht="15.75" customHeight="1">
      <c r="A28" s="1"/>
      <c r="B28" s="1"/>
      <c r="C28" s="1"/>
      <c r="D28" s="1"/>
      <c r="E28" s="1"/>
      <c r="F28" s="1"/>
      <c r="G28" s="13" t="s">
        <v>18</v>
      </c>
      <c r="H28" s="37">
        <v>0.15</v>
      </c>
      <c r="I28" s="12">
        <f t="shared" si="0"/>
        <v>8989.89</v>
      </c>
      <c r="J28" s="1"/>
      <c r="K28" s="38" t="s">
        <v>47</v>
      </c>
      <c r="O28" s="12"/>
    </row>
    <row r="29" spans="1:16" ht="15.75" customHeight="1">
      <c r="A29" s="1"/>
      <c r="B29" s="1"/>
      <c r="C29" s="1"/>
      <c r="D29" s="1"/>
      <c r="E29" s="1"/>
      <c r="F29" s="1"/>
      <c r="G29" s="13" t="s">
        <v>19</v>
      </c>
      <c r="H29" s="20">
        <v>1.2E-2</v>
      </c>
      <c r="I29" s="12">
        <f t="shared" si="0"/>
        <v>719.19119999999998</v>
      </c>
      <c r="J29" s="1"/>
      <c r="M29" s="13"/>
      <c r="N29" s="21"/>
      <c r="O29" s="12"/>
    </row>
    <row r="30" spans="1:16" ht="15.75" customHeight="1">
      <c r="A30" s="1"/>
      <c r="B30" s="1"/>
      <c r="C30" s="1"/>
      <c r="D30" s="1"/>
      <c r="E30" s="1"/>
      <c r="F30" s="1"/>
      <c r="G30" s="13" t="s">
        <v>20</v>
      </c>
      <c r="H30" s="19">
        <v>0.05</v>
      </c>
      <c r="I30" s="12">
        <f t="shared" si="0"/>
        <v>2996.63</v>
      </c>
      <c r="J30" s="1"/>
      <c r="M30" s="13"/>
      <c r="N30" s="21"/>
      <c r="O30" s="12"/>
    </row>
    <row r="31" spans="1:16" ht="15.75" customHeight="1">
      <c r="A31" s="1"/>
      <c r="B31" s="1"/>
      <c r="C31" s="1"/>
      <c r="D31" s="1"/>
      <c r="E31" s="1"/>
      <c r="F31" s="1"/>
      <c r="G31" s="13" t="s">
        <v>21</v>
      </c>
      <c r="H31" s="19">
        <v>0.05</v>
      </c>
      <c r="I31" s="12">
        <f t="shared" si="0"/>
        <v>2996.63</v>
      </c>
      <c r="J31" s="1"/>
      <c r="M31" s="13"/>
      <c r="N31" s="21"/>
      <c r="O31" s="12"/>
    </row>
    <row r="32" spans="1:16" ht="15.75" customHeight="1">
      <c r="A32" s="1"/>
      <c r="B32" s="1"/>
      <c r="C32" s="1"/>
      <c r="D32" s="1"/>
      <c r="E32" s="1"/>
      <c r="F32" s="1"/>
      <c r="G32" s="21" t="s">
        <v>22</v>
      </c>
      <c r="H32" s="22">
        <f t="shared" ref="H32:I32" si="1">SUM(H26:H31)</f>
        <v>0.39509</v>
      </c>
      <c r="I32" s="16">
        <f t="shared" si="1"/>
        <v>23678.770934000004</v>
      </c>
      <c r="J32" s="1"/>
      <c r="O32" s="12"/>
    </row>
    <row r="33" spans="1:21" ht="15.75" customHeight="1">
      <c r="A33" s="1"/>
      <c r="B33" s="1"/>
      <c r="C33" s="1"/>
      <c r="D33" s="1"/>
      <c r="E33" s="1"/>
      <c r="F33" s="1"/>
      <c r="G33" s="9"/>
      <c r="H33" s="9"/>
      <c r="J33" s="1"/>
      <c r="O33" s="12"/>
    </row>
    <row r="34" spans="1:21" ht="15.75" customHeight="1">
      <c r="A34" s="1"/>
      <c r="B34" s="1"/>
      <c r="C34" s="1"/>
      <c r="D34" s="1"/>
      <c r="E34" s="1"/>
      <c r="F34" s="1"/>
      <c r="G34" s="9" t="s">
        <v>23</v>
      </c>
      <c r="H34" s="9"/>
      <c r="I34" s="23">
        <f>I24+I32</f>
        <v>83611.370934000006</v>
      </c>
      <c r="J34" s="1"/>
      <c r="K34" s="8"/>
    </row>
    <row r="35" spans="1:21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6"/>
      <c r="L35" s="6"/>
      <c r="M35" s="6"/>
      <c r="N35" s="6"/>
      <c r="O35" s="6"/>
      <c r="P35" s="6"/>
    </row>
    <row r="36" spans="1:21" ht="15.75" customHeight="1">
      <c r="A36" s="1"/>
      <c r="B36" s="1"/>
      <c r="C36" s="1"/>
      <c r="D36" s="1"/>
      <c r="E36" s="1"/>
      <c r="F36" s="1"/>
      <c r="G36" s="24" t="s">
        <v>24</v>
      </c>
      <c r="H36" s="9"/>
      <c r="I36" s="25">
        <f>I34*I20</f>
        <v>0</v>
      </c>
      <c r="J36" s="1"/>
    </row>
    <row r="37" spans="1:21" ht="15.75" customHeight="1">
      <c r="A37" s="1"/>
      <c r="B37" s="1"/>
      <c r="C37" s="1"/>
      <c r="D37" s="1"/>
      <c r="E37" s="1"/>
      <c r="F37" s="1"/>
      <c r="G37" s="24"/>
      <c r="H37" s="9"/>
      <c r="I37" s="23"/>
      <c r="J37" s="1"/>
    </row>
    <row r="38" spans="1:21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21" ht="15.75" customHeight="1">
      <c r="A39" s="1"/>
      <c r="B39" s="5" t="s">
        <v>48</v>
      </c>
      <c r="C39" s="1"/>
      <c r="D39" s="1"/>
      <c r="E39" s="1"/>
      <c r="F39" s="1"/>
      <c r="G39" s="1"/>
      <c r="H39" s="1"/>
      <c r="I39" s="1"/>
      <c r="J39" s="1"/>
    </row>
    <row r="40" spans="1:21" ht="15.75" customHeight="1">
      <c r="A40" s="1"/>
      <c r="B40" s="11"/>
      <c r="C40" s="1"/>
      <c r="D40" s="1"/>
      <c r="E40" s="1"/>
      <c r="F40" s="1"/>
      <c r="G40" s="1"/>
      <c r="H40" s="1"/>
      <c r="I40" s="1"/>
      <c r="J40" s="1"/>
    </row>
    <row r="41" spans="1:21" ht="15.75" customHeight="1">
      <c r="A41" s="1"/>
      <c r="B41" s="1"/>
      <c r="C41" s="1"/>
      <c r="D41" s="1"/>
      <c r="E41" s="1"/>
      <c r="F41" s="1"/>
      <c r="G41" s="9" t="s">
        <v>49</v>
      </c>
      <c r="H41" s="1"/>
      <c r="I41" s="26"/>
      <c r="J41" s="1"/>
      <c r="K41" s="1" t="s">
        <v>50</v>
      </c>
    </row>
    <row r="42" spans="1:21" ht="15.75" customHeight="1">
      <c r="A42" s="1"/>
      <c r="B42" s="1"/>
      <c r="C42" s="1"/>
      <c r="D42" s="1"/>
      <c r="E42" s="1"/>
      <c r="F42" s="1"/>
      <c r="G42" s="9"/>
      <c r="H42" s="1"/>
      <c r="I42" s="27"/>
      <c r="J42" s="1"/>
      <c r="K42" s="28" t="s">
        <v>28</v>
      </c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15.75" customHeight="1">
      <c r="A43" s="1"/>
      <c r="B43" s="1"/>
      <c r="C43" s="1"/>
      <c r="D43" s="1"/>
      <c r="E43" s="1"/>
      <c r="F43" s="1"/>
      <c r="G43" s="24" t="s">
        <v>29</v>
      </c>
      <c r="H43" s="1"/>
      <c r="I43" s="23">
        <f>(I36/(100%-I41))*I41</f>
        <v>0</v>
      </c>
      <c r="J43" s="1"/>
      <c r="K43" s="30" t="s">
        <v>30</v>
      </c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15.75" customHeight="1">
      <c r="A44" s="1"/>
      <c r="B44" s="1"/>
      <c r="C44" s="1"/>
      <c r="D44" s="1"/>
      <c r="E44" s="1"/>
      <c r="F44" s="1"/>
      <c r="G44" s="24"/>
      <c r="H44" s="1"/>
      <c r="I44" s="23"/>
      <c r="J44" s="1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1:21" ht="15.75" customHeight="1">
      <c r="A45" s="1"/>
      <c r="B45" s="1"/>
      <c r="C45" s="1"/>
      <c r="D45" s="1"/>
      <c r="E45" s="1"/>
      <c r="F45" s="1"/>
      <c r="G45" s="24"/>
      <c r="H45" s="1"/>
      <c r="I45" s="23"/>
      <c r="J45" s="1"/>
    </row>
    <row r="46" spans="1:21" ht="15.75" customHeight="1">
      <c r="A46" s="1"/>
      <c r="B46" s="1"/>
      <c r="C46" s="1"/>
      <c r="D46" s="1"/>
      <c r="E46" s="1"/>
      <c r="F46" s="1"/>
      <c r="G46" s="24"/>
      <c r="H46" s="1"/>
      <c r="I46" s="23"/>
      <c r="J46" s="1"/>
    </row>
    <row r="47" spans="1:21" ht="15.75" customHeight="1">
      <c r="A47" s="1"/>
      <c r="B47" s="1"/>
      <c r="C47" s="1"/>
      <c r="D47" s="1"/>
      <c r="E47" s="1"/>
      <c r="F47" s="1"/>
      <c r="G47" s="24"/>
      <c r="H47" s="1"/>
      <c r="I47" s="23"/>
      <c r="J47" s="1"/>
    </row>
    <row r="48" spans="1:21" ht="15.75" customHeight="1">
      <c r="A48" s="1"/>
      <c r="B48" s="1"/>
      <c r="C48" s="1"/>
      <c r="D48" s="1"/>
      <c r="E48" s="1"/>
      <c r="F48" s="1"/>
      <c r="G48" s="24"/>
      <c r="H48" s="1"/>
      <c r="I48" s="23"/>
      <c r="J48" s="1"/>
    </row>
    <row r="49" spans="1:17" ht="15.75" customHeight="1">
      <c r="A49" s="1"/>
      <c r="B49" s="1"/>
      <c r="C49" s="1"/>
      <c r="D49" s="1"/>
      <c r="E49" s="1"/>
      <c r="F49" s="1"/>
      <c r="G49" s="24"/>
      <c r="H49" s="1"/>
      <c r="I49" s="23"/>
      <c r="J49" s="1"/>
    </row>
    <row r="50" spans="1:17" ht="15.75" customHeight="1">
      <c r="A50" s="1"/>
      <c r="B50" s="1"/>
      <c r="C50" s="1"/>
      <c r="D50" s="1"/>
      <c r="E50" s="1"/>
      <c r="F50" s="1"/>
      <c r="G50" s="24"/>
      <c r="H50" s="1"/>
      <c r="I50" s="23"/>
      <c r="J50" s="1"/>
    </row>
    <row r="51" spans="1:17" ht="15.75" customHeight="1">
      <c r="A51" s="1"/>
      <c r="B51" s="1"/>
      <c r="C51" s="1"/>
      <c r="D51" s="1"/>
      <c r="E51" s="1"/>
      <c r="F51" s="1"/>
      <c r="G51" s="24"/>
      <c r="H51" s="1"/>
      <c r="I51" s="23"/>
      <c r="J51" s="1"/>
    </row>
    <row r="52" spans="1:17" ht="15.75" customHeight="1">
      <c r="A52" s="1"/>
      <c r="B52" s="1"/>
      <c r="C52" s="1"/>
      <c r="D52" s="1"/>
      <c r="E52" s="1"/>
      <c r="F52" s="1"/>
      <c r="G52" s="24"/>
      <c r="H52" s="1"/>
      <c r="I52" s="23"/>
      <c r="J52" s="1"/>
    </row>
    <row r="53" spans="1:17" ht="15.75" customHeight="1">
      <c r="A53" s="1"/>
      <c r="B53" s="31"/>
      <c r="C53" s="1"/>
      <c r="D53" s="1"/>
      <c r="E53" s="1"/>
      <c r="F53" s="1"/>
      <c r="G53" s="24"/>
      <c r="H53" s="1"/>
      <c r="I53" s="23"/>
      <c r="J53" s="1"/>
    </row>
    <row r="54" spans="1:17" ht="15.75" customHeight="1">
      <c r="A54" s="1"/>
      <c r="B54" s="5" t="s">
        <v>51</v>
      </c>
      <c r="C54" s="1"/>
      <c r="D54" s="1"/>
      <c r="E54" s="1"/>
      <c r="F54" s="1"/>
      <c r="G54" s="9"/>
      <c r="H54" s="1"/>
      <c r="I54" s="1"/>
      <c r="J54" s="1"/>
    </row>
    <row r="55" spans="1:17" ht="15.75" customHeight="1">
      <c r="A55" s="1"/>
      <c r="B55" s="1"/>
      <c r="C55" s="1"/>
      <c r="D55" s="1"/>
      <c r="E55" s="1"/>
      <c r="F55" s="1"/>
      <c r="G55" s="9"/>
      <c r="H55" s="1"/>
      <c r="I55" s="1"/>
      <c r="J55" s="1"/>
    </row>
    <row r="56" spans="1:17" ht="16.5" customHeight="1">
      <c r="A56" s="1"/>
      <c r="B56" s="1"/>
      <c r="C56" s="1"/>
      <c r="D56" s="1"/>
      <c r="E56" s="1"/>
      <c r="F56" s="1"/>
      <c r="G56" s="9" t="s">
        <v>52</v>
      </c>
      <c r="H56" s="1"/>
      <c r="I56" s="32"/>
      <c r="J56" s="1"/>
      <c r="K56" s="51" t="s">
        <v>53</v>
      </c>
      <c r="L56" s="43"/>
      <c r="M56" s="43"/>
      <c r="N56" s="43"/>
      <c r="O56" s="43"/>
      <c r="P56" s="43"/>
      <c r="Q56" s="8"/>
    </row>
    <row r="57" spans="1:17" ht="15.75" customHeight="1">
      <c r="A57" s="1"/>
      <c r="B57" s="1"/>
      <c r="C57" s="1"/>
      <c r="D57" s="1"/>
      <c r="E57" s="1"/>
      <c r="F57" s="1"/>
      <c r="G57" s="9"/>
      <c r="H57" s="1"/>
      <c r="I57" s="23"/>
      <c r="J57" s="1"/>
      <c r="K57" s="43"/>
      <c r="L57" s="43"/>
      <c r="M57" s="43"/>
      <c r="N57" s="43"/>
      <c r="O57" s="43"/>
      <c r="P57" s="43"/>
      <c r="Q57" s="8"/>
    </row>
    <row r="58" spans="1:17" ht="15.75" customHeight="1">
      <c r="A58" s="1"/>
      <c r="B58" s="1"/>
      <c r="C58" s="1"/>
      <c r="D58" s="1"/>
      <c r="E58" s="1"/>
      <c r="F58" s="1"/>
      <c r="G58" s="9"/>
      <c r="H58" s="1"/>
      <c r="I58" s="23"/>
      <c r="J58" s="1"/>
      <c r="K58" s="43"/>
      <c r="L58" s="43"/>
      <c r="M58" s="43"/>
      <c r="N58" s="43"/>
      <c r="O58" s="43"/>
      <c r="P58" s="43"/>
      <c r="Q58" s="8"/>
    </row>
    <row r="59" spans="1:17" ht="15.75" customHeight="1">
      <c r="A59" s="1"/>
      <c r="B59" s="1"/>
      <c r="C59" s="1"/>
      <c r="D59" s="1"/>
      <c r="E59" s="1"/>
      <c r="F59" s="1"/>
      <c r="G59" s="9"/>
      <c r="H59" s="1"/>
      <c r="I59" s="23"/>
      <c r="J59" s="1"/>
      <c r="K59" s="43"/>
      <c r="L59" s="43"/>
      <c r="M59" s="43"/>
      <c r="N59" s="43"/>
      <c r="O59" s="43"/>
      <c r="P59" s="43"/>
      <c r="Q59" s="8"/>
    </row>
    <row r="60" spans="1:17" ht="15.75" customHeight="1">
      <c r="A60" s="1"/>
      <c r="B60" s="1"/>
      <c r="C60" s="1"/>
      <c r="D60" s="1"/>
      <c r="E60" s="1"/>
      <c r="F60" s="1"/>
      <c r="G60" s="9"/>
      <c r="H60" s="1"/>
      <c r="I60" s="23"/>
      <c r="J60" s="1"/>
      <c r="K60" s="43"/>
      <c r="L60" s="43"/>
      <c r="M60" s="43"/>
      <c r="N60" s="43"/>
      <c r="O60" s="43"/>
      <c r="P60" s="43"/>
      <c r="Q60" s="8"/>
    </row>
    <row r="61" spans="1:17" ht="15.75" customHeight="1">
      <c r="A61" s="1"/>
      <c r="B61" s="1"/>
      <c r="C61" s="1"/>
      <c r="D61" s="1"/>
      <c r="E61" s="1"/>
      <c r="F61" s="1"/>
      <c r="G61" s="24"/>
      <c r="H61" s="1"/>
      <c r="I61" s="23"/>
      <c r="J61" s="1"/>
      <c r="K61" s="43"/>
      <c r="L61" s="43"/>
      <c r="M61" s="43"/>
      <c r="N61" s="43"/>
      <c r="O61" s="43"/>
      <c r="P61" s="43"/>
      <c r="Q61" s="8"/>
    </row>
    <row r="62" spans="1:17" ht="16.5" customHeight="1">
      <c r="A62" s="1"/>
      <c r="B62" s="1"/>
      <c r="C62" s="1"/>
      <c r="D62" s="1"/>
      <c r="E62" s="1"/>
      <c r="F62" s="1"/>
      <c r="G62" s="24"/>
      <c r="H62" s="1"/>
      <c r="I62" s="23"/>
      <c r="J62" s="1"/>
      <c r="K62" s="43"/>
      <c r="L62" s="43"/>
      <c r="M62" s="43"/>
      <c r="N62" s="43"/>
      <c r="O62" s="43"/>
      <c r="P62" s="43"/>
      <c r="Q62" s="8"/>
    </row>
    <row r="63" spans="1:17" ht="15.75" customHeight="1">
      <c r="A63" s="1"/>
      <c r="B63" s="1"/>
      <c r="C63" s="1"/>
      <c r="D63" s="1"/>
      <c r="E63" s="1"/>
      <c r="F63" s="1"/>
      <c r="G63" s="24"/>
      <c r="H63" s="1"/>
      <c r="I63" s="23"/>
      <c r="J63" s="1"/>
      <c r="K63" s="43"/>
      <c r="L63" s="43"/>
      <c r="M63" s="43"/>
      <c r="N63" s="43"/>
      <c r="O63" s="43"/>
      <c r="P63" s="43"/>
    </row>
    <row r="64" spans="1:17" ht="15.75" customHeight="1">
      <c r="A64" s="1"/>
      <c r="B64" s="1"/>
      <c r="C64" s="1"/>
      <c r="D64" s="1"/>
      <c r="E64" s="1"/>
      <c r="F64" s="1"/>
      <c r="G64" s="24"/>
      <c r="H64" s="1"/>
      <c r="I64" s="23"/>
      <c r="J64" s="1"/>
      <c r="K64" s="43"/>
      <c r="L64" s="43"/>
      <c r="M64" s="43"/>
      <c r="N64" s="43"/>
      <c r="O64" s="43"/>
      <c r="P64" s="43"/>
    </row>
    <row r="65" spans="1:17" ht="15.75" customHeight="1">
      <c r="A65" s="1"/>
      <c r="B65" s="1"/>
      <c r="C65" s="1"/>
      <c r="D65" s="1"/>
      <c r="E65" s="1"/>
      <c r="F65" s="1"/>
      <c r="G65" s="24"/>
      <c r="H65" s="1"/>
      <c r="I65" s="23"/>
      <c r="J65" s="1"/>
      <c r="K65" s="43"/>
      <c r="L65" s="43"/>
      <c r="M65" s="43"/>
      <c r="N65" s="43"/>
      <c r="O65" s="43"/>
      <c r="P65" s="43"/>
    </row>
    <row r="66" spans="1:17" ht="15.75" customHeight="1">
      <c r="A66" s="1"/>
      <c r="B66" s="1"/>
      <c r="C66" s="1"/>
      <c r="D66" s="1"/>
      <c r="E66" s="1"/>
      <c r="F66" s="1"/>
      <c r="G66" s="9"/>
      <c r="H66" s="1"/>
      <c r="I66" s="1"/>
      <c r="J66" s="1"/>
      <c r="K66" s="35"/>
      <c r="L66" s="35"/>
      <c r="M66" s="35"/>
      <c r="N66" s="35"/>
      <c r="O66" s="35"/>
      <c r="P66" s="35"/>
      <c r="Q66" s="8"/>
    </row>
    <row r="67" spans="1:17" ht="15.75" customHeight="1">
      <c r="A67" s="1"/>
      <c r="B67" s="5" t="s">
        <v>54</v>
      </c>
      <c r="C67" s="1"/>
      <c r="D67" s="1"/>
      <c r="E67" s="1"/>
      <c r="F67" s="1"/>
      <c r="G67" s="9"/>
      <c r="H67" s="1"/>
      <c r="I67" s="1"/>
      <c r="J67" s="1"/>
    </row>
    <row r="68" spans="1:17" ht="15.75" customHeight="1">
      <c r="A68" s="1"/>
      <c r="B68" s="1"/>
      <c r="C68" s="1"/>
      <c r="D68" s="1"/>
      <c r="E68" s="1"/>
      <c r="F68" s="1"/>
      <c r="G68" s="9"/>
      <c r="H68" s="1"/>
      <c r="I68" s="1"/>
      <c r="J68" s="1"/>
    </row>
    <row r="69" spans="1:17" ht="15.75" customHeight="1">
      <c r="A69" s="1"/>
      <c r="B69" s="1"/>
      <c r="C69" s="1"/>
      <c r="D69" s="1"/>
      <c r="E69" s="1"/>
      <c r="F69" s="1"/>
      <c r="G69" s="24" t="s">
        <v>35</v>
      </c>
      <c r="H69" s="1"/>
      <c r="I69" s="23">
        <f>I36+I43+I56</f>
        <v>0</v>
      </c>
      <c r="J69" s="1"/>
    </row>
    <row r="70" spans="1:17" ht="15.75" customHeight="1">
      <c r="A70" s="1"/>
      <c r="B70" s="1"/>
      <c r="C70" s="1"/>
      <c r="D70" s="1"/>
      <c r="E70" s="1"/>
      <c r="F70" s="1"/>
      <c r="G70" s="24"/>
      <c r="H70" s="1"/>
      <c r="I70" s="23"/>
      <c r="J70" s="1"/>
    </row>
    <row r="71" spans="1:1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7" ht="15.75" customHeight="1">
      <c r="A72" s="1"/>
      <c r="B72" s="5" t="s">
        <v>55</v>
      </c>
      <c r="C72" s="1"/>
      <c r="D72" s="1"/>
      <c r="E72" s="1"/>
      <c r="F72" s="1"/>
      <c r="G72" s="1"/>
      <c r="H72" s="1"/>
      <c r="I72" s="1"/>
      <c r="J72" s="1"/>
    </row>
    <row r="73" spans="1:17" ht="15.75" customHeight="1">
      <c r="A73" s="1"/>
      <c r="C73" s="1"/>
      <c r="D73" s="1"/>
      <c r="E73" s="1"/>
      <c r="F73" s="1"/>
      <c r="G73" s="1"/>
      <c r="H73" s="1"/>
      <c r="I73" s="27"/>
      <c r="J73" s="1"/>
    </row>
    <row r="74" spans="1:17" ht="15.75" customHeight="1">
      <c r="G74" s="9" t="s">
        <v>56</v>
      </c>
      <c r="I74" s="32"/>
    </row>
    <row r="75" spans="1:17" ht="15.75" customHeight="1"/>
    <row r="76" spans="1:17" ht="15.75" customHeight="1">
      <c r="G76" s="36" t="s">
        <v>38</v>
      </c>
      <c r="I76" s="16">
        <f>I69-I74</f>
        <v>0</v>
      </c>
    </row>
    <row r="77" spans="1:17" ht="15.75" customHeight="1"/>
    <row r="78" spans="1:17" ht="15.75" customHeight="1"/>
    <row r="79" spans="1:17" ht="15.75" customHeight="1"/>
    <row r="80" spans="1:1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8:J11"/>
    <mergeCell ref="L10:P15"/>
    <mergeCell ref="B14:I15"/>
    <mergeCell ref="B19:G20"/>
    <mergeCell ref="K56:P65"/>
  </mergeCells>
  <dataValidations count="2">
    <dataValidation type="list" allowBlank="1" showErrorMessage="1" sqref="I41" xr:uid="{00000000-0002-0000-0100-000000000000}">
      <formula1>"10%,15%,20%,25%,30%,35%,40%,45%,50%"</formula1>
    </dataValidation>
    <dataValidation type="decimal" operator="greaterThanOrEqual" allowBlank="1" showDropDown="1" showInputMessage="1" showErrorMessage="1" prompt="Saisissez un nombre de postes supérieur ou égal à 3" sqref="I20" xr:uid="{00000000-0002-0000-0100-000001000000}">
      <formula1>3</formula1>
    </dataValidation>
  </dataValidations>
  <hyperlinks>
    <hyperlink ref="K23" r:id="rId1" xr:uid="{00000000-0004-0000-0100-000000000000}"/>
    <hyperlink ref="K26" r:id="rId2" xr:uid="{00000000-0004-0000-0100-000001000000}"/>
  </hyperlinks>
  <pageMargins left="0.7" right="0.7" top="0.75" bottom="0.75" header="0" footer="0"/>
  <pageSetup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Seuil de base</vt:lpstr>
      <vt:lpstr>Seuil Hébergement et Refuge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</dc:creator>
  <cp:lastModifiedBy>Maxime Tremblay</cp:lastModifiedBy>
  <dcterms:created xsi:type="dcterms:W3CDTF">2021-11-09T19:49:02Z</dcterms:created>
  <dcterms:modified xsi:type="dcterms:W3CDTF">2023-12-08T15:08:09Z</dcterms:modified>
</cp:coreProperties>
</file>